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H:\●R7\Ｃ 財務\00 総括\00 総括\02 財政関係調査綴\08 令和５年度財政状況資料集の作成について（2回目・地方公会計関係）\05 再提出\"/>
    </mc:Choice>
  </mc:AlternateContent>
  <xr:revisionPtr revIDLastSave="0" documentId="13_ncr:1_{FF946F3E-7BE7-41A8-90BB-6AB23B8B30D8}"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<sst xmlns="http://schemas.openxmlformats.org/spreadsheetml/2006/main" count="1188" uniqueCount="575">
  <si>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</si>
  <si>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</si>
  <si>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</si>
  <si>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</si>
  <si>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</si>
  <si>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</si>
  <si>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</si>
  <si>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</si>
  <si>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</si>
  <si>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</si>
  <si>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</si>
  <si>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</si>
  <si>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</si>
  <si>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</si>
  <si>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</si>
  <si>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</si>
  <si>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</si>
  <si>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</si>
  <si>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</si>
  <si>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</si>
  <si>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</si>
  <si>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</si>
  <si>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</si>
  <si>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</si>
  <si>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</si>
  <si>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</si>
  <si>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</si>
  <si>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</si>
  <si>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</si>
  <si>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</si>
  <si>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</si>
  <si>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</si>
  <si>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</si>
  <si>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</si>
  <si>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</si>
  <si>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</si>
  <si>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</si>
  <si>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</si>
  <si>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</si>
  <si>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</si>
  <si>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</si>
  <si>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</si>
  <si>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</si>
  <si>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</si>
  <si>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</si>
  <si>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</si>
  <si>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</si>
  <si>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</si>
  <si>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</si>
  <si>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</si>
  <si>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</si>
  <si>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</si>
  <si>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</si>
  <si>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</si>
  <si>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</si>
  <si>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</si>
  <si>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</si>
  <si>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</si>
  <si>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</si>
  <si>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</si>
  <si>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</si>
  <si>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</si>
  <si>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</si>
  <si>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</si>
  <si>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</si>
  <si>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</si>
  <si>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</si>
  <si>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</si>
  <si>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</si>
  <si>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</si>
  <si>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</si>
  <si>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</si>
  <si>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</si>
  <si>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</si>
  <si>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</si>
  <si>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</si>
  <si>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</si>
  <si>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</si>
  <si>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</si>
  <si>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</si>
  <si>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</si>
  <si>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</si>
  <si>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</si>
  <si>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</si>
  <si>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</si>
  <si>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</si>
  <si>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</si>
  <si>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</si>
  <si>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</si>
  <si>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</si>
  <si>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</si>
  <si>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</si>
  <si>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</si>
  <si>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</si>
  <si>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西伊豆町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</si>
  <si>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</si>
  <si>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</si>
  <si>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</si>
  <si>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</si>
  <si>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</si>
  <si>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</si>
  <si>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</si>
  <si>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</si>
  <si>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</si>
  <si>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</si>
  <si>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</si>
  <si>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</si>
  <si>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</si>
  <si>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</si>
  <si>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</si>
  <si>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</si>
  <si>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</si>
  <si>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</si>
  <si>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</si>
  <si>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</si>
  <si>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</si>
  <si>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</si>
  <si>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</si>
  <si>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</si>
  <si>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</si>
  <si>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</si>
  <si>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</si>
  <si>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</si>
  <si>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</si>
  <si>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</si>
  <si>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</si>
  <si>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</si>
  <si>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</si>
  <si>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</si>
  <si>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</si>
  <si>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</si>
  <si>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</si>
  <si>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</si>
  <si>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</si>
  <si>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</si>
  <si>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</si>
  <si>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</si>
  <si>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</si>
  <si>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</si>
  <si>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</si>
  <si>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</si>
  <si>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</si>
  <si>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</si>
  <si>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</si>
  <si>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</si>
  <si>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</si>
  <si>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</si>
  <si>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</si>
  <si>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</si>
  <si>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</si>
  <si>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</si>
  <si>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</si>
  <si>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</si>
  <si>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</si>
  <si>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</si>
  <si>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</si>
  <si>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</si>
  <si>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</si>
  <si>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</si>
  <si>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</si>
  <si>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</si>
  <si>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</si>
  <si>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</si>
  <si>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</si>
  <si>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</si>
  <si>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</si>
  <si>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</si>
  <si>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</si>
  <si>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</si>
  <si>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</si>
  <si>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</si>
  <si>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</si>
  <si>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</si>
  <si>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</si>
  <si>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</si>
  <si>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</si>
  <si>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</si>
  <si>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</si>
  <si>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</si>
  <si>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</si>
  <si>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</si>
  <si>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</si>
  <si>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</si>
  <si>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</si>
  <si>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</si>
  <si>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</si>
  <si>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</si>
  <si>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</si>
  <si>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</si>
  <si>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</si>
  <si>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</si>
  <si>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</si>
  <si>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</si>
  <si>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</si>
  <si>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</si>
  <si>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</si>
  <si>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</si>
  <si>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</si>
  <si>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</si>
  <si>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</si>
  <si>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</si>
  <si>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</si>
  <si>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</si>
  <si>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静岡県西伊豆町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</si>
  <si>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</si>
  <si>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</si>
  <si>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</si>
  <si>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</si>
  <si>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</si>
  <si>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</si>
  <si>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</si>
  <si>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</si>
  <si>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</si>
  <si>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</si>
  <si>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</si>
  <si>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</si>
  <si>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</si>
  <si>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</si>
  <si>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</si>
  <si>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</si>
  <si>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</si>
  <si>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</si>
  <si>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</si>
  <si>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</si>
  <si>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</si>
  <si>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</si>
  <si>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</si>
  <si>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</si>
  <si>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</si>
  <si>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</si>
  <si>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</si>
  <si>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</si>
  <si>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</si>
  <si>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</si>
  <si>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</si>
  <si>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</si>
  <si>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</si>
  <si>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</si>
  <si>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</si>
  <si>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</si>
  <si>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</si>
  <si>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</si>
  <si>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</si>
  <si>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</si>
  <si>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</si>
  <si>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</si>
  <si>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</si>
  <si>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</si>
  <si>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</si>
  <si>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</si>
  <si>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</si>
  <si>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</si>
  <si>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</si>
  <si>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</si>
  <si>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</si>
  <si>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</si>
  <si>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</si>
  <si>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</si>
  <si>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</si>
  <si>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</si>
  <si>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</si>
  <si>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</si>
  <si>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</si>
  <si>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</si>
  <si>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</si>
  <si>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</si>
  <si>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</si>
  <si>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</si>
  <si>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</si>
  <si>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</si>
  <si>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</si>
  <si>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</si>
  <si>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</si>
  <si>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</si>
  <si>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</si>
  <si>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</si>
  <si>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</si>
  <si>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</si>
  <si>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</si>
  <si>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</si>
  <si>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</si>
  <si>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</si>
  <si>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</si>
  <si>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</si>
  <si>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</si>
  <si>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</si>
  <si>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</si>
  <si>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</si>
  <si>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</si>
  <si>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</si>
  <si>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</si>
  <si>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</si>
  <si>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</si>
  <si>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</si>
  <si>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</si>
  <si>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</si>
  <si>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</si>
  <si>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</si>
  <si>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</si>
  <si>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</si>
  <si>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</si>
  <si>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</si>
  <si>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</si>
  <si>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</si>
  <si>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</si>
  <si>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</si>
  <si>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</si>
  <si>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</si>
  <si>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</si>
  <si>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</si>
  <si>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</si>
  <si>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</si>
  <si>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</si>
  <si>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</si>
  <si>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</si>
  <si>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</si>
  <si>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</si>
  <si>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</si>
  <si>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</si>
  <si>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</si>
  <si>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</si>
  <si>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</si>
  <si>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</si>
  <si>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</si>
  <si>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</si>
  <si>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</si>
  <si>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</si>
  <si>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</si>
  <si>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</si>
  <si>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</si>
  <si>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</si>
  <si>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</si>
  <si>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</si>
  <si>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</si>
  <si>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</si>
  <si>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</si>
  <si>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</si>
  <si>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</si>
  <si>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</si>
  <si>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</si>
  <si>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</si>
  <si>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</si>
  <si>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</si>
  <si>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</si>
  <si>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</si>
  <si>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</si>
  <si>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</si>
  <si>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</si>
  <si>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</si>
  <si>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</si>
  <si>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</si>
  <si>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</si>
  <si>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</si>
  <si>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</si>
  <si>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静岡県西伊豆町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</si>
  <si>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</si>
  <si>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</si>
  <si>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</si>
  <si>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</si>
  <si>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</si>
  <si>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</si>
  <si>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</si>
  <si>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</si>
  <si>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</si>
  <si>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</si>
  <si>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</si>
  <si>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</si>
  <si>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</si>
  <si>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</si>
  <si>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</si>
  <si>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</si>
  <si>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</si>
  <si>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</si>
  <si>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</si>
  <si>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</si>
  <si>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サンセットコイン事業特別会計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</si>
  <si>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</si>
  <si>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</si>
  <si>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</si>
  <si>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</si>
  <si>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</si>
  <si>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</si>
  <si>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</si>
  <si>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</si>
  <si>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</si>
  <si>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</si>
  <si>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</si>
  <si>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</si>
  <si>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</si>
  <si>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</si>
  <si>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</si>
  <si>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</si>
  <si>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</si>
  <si>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</si>
  <si>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温泉事業会計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</si>
  <si>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</si>
  <si>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</si>
  <si>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</si>
  <si>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</si>
  <si>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</si>
  <si>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</si>
  <si>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</si>
  <si>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</si>
  <si>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</si>
  <si>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</si>
  <si>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</si>
  <si>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</si>
  <si>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</si>
  <si>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</si>
  <si>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</si>
  <si>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</si>
  <si>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</si>
  <si>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</si>
  <si>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</si>
  <si>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</si>
  <si>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</si>
  <si>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</si>
  <si>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</si>
  <si>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</si>
  <si>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</si>
  <si>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</si>
  <si>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</si>
  <si>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</si>
  <si>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</si>
  <si>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</si>
  <si>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</si>
  <si>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</si>
  <si>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</si>
  <si>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</si>
  <si>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</si>
  <si>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</si>
  <si>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</si>
  <si>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</si>
  <si>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</si>
  <si>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</si>
  <si>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</si>
  <si>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</si>
  <si>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</si>
  <si>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</si>
  <si>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</si>
  <si>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</si>
  <si>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</si>
  <si>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</si>
  <si>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</si>
  <si>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</si>
  <si>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</si>
  <si>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</si>
  <si>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</si>
  <si>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</si>
  <si>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</si>
  <si>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</si>
  <si>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</si>
  <si>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</si>
  <si>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</si>
  <si>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</si>
  <si>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</si>
  <si>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</si>
  <si>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</si>
  <si>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</si>
  <si>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</si>
  <si>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</si>
  <si>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</si>
  <si>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</si>
  <si>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</si>
  <si>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</si>
  <si>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</si>
  <si>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</si>
  <si>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</si>
  <si>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</si>
  <si>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</si>
  <si>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</si>
  <si>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</si>
  <si>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</si>
  <si>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</si>
  <si>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</si>
  <si>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</si>
  <si>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</si>
  <si>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</si>
  <si>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</si>
  <si>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</si>
  <si>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</si>
  <si>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</si>
  <si>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</si>
  <si>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</si>
  <si>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</si>
  <si>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</si>
  <si>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</si>
  <si>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</si>
  <si>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</si>
  <si>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</si>
  <si>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</si>
  <si>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</si>
  <si>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</si>
  <si>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</si>
  <si>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</si>
  <si>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</si>
  <si>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</si>
  <si>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</si>
  <si>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</si>
  <si>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</si>
  <si>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</si>
  <si>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</si>
  <si>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</si>
  <si>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</si>
  <si>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</si>
  <si>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</si>
  <si>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</si>
  <si>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</si>
  <si>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</si>
  <si>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</si>
  <si>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</si>
  <si>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</si>
  <si>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</si>
  <si>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</si>
  <si>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</si>
  <si>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</si>
  <si>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</si>
  <si>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</si>
  <si>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</si>
  <si>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</si>
  <si>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</si>
  <si>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</si>
  <si>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</si>
  <si>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</si>
  <si>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</si>
  <si>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</si>
  <si>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</si>
  <si>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</si>
  <si>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</si>
  <si>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</si>
  <si>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15.55</t>
  </si>
  <si>
    <t>▲ 6.91</t>
  </si>
  <si>
    <t>▲ 1.49</t>
  </si>
  <si>
    <t>▲ 1.31</t>
  </si>
  <si>
    <t>▲ 3.90</t>
  </si>
  <si>
    <t>水道事業会計</t>
  </si>
  <si>
    <t>一般会計</t>
  </si>
  <si>
    <t>温泉事業会計</t>
  </si>
  <si>
    <t>介護保険事業特別会計</t>
  </si>
  <si>
    <t>国民健康保険特別会計</t>
  </si>
  <si>
    <t>サンセットコイン事業特別会計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</si>
  <si>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</si>
  <si>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</si>
  <si>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</si>
  <si>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</si>
  <si>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</si>
  <si>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</si>
  <si>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</si>
  <si>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</si>
  <si>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</si>
  <si>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静岡県市町総合事務組合</t>
    <rPh sb="0" eb="3">
      <t>シズオカケン</t>
    </rPh>
    <rPh sb="3" eb="4">
      <t>シ</t>
    </rPh>
    <rPh sb="4" eb="5">
      <t>マチ</t>
    </rPh>
    <rPh sb="5" eb="7">
      <t>ソウゴウ</t>
    </rPh>
    <rPh sb="7" eb="9">
      <t>ジム</t>
    </rPh>
    <rPh sb="9" eb="11">
      <t>クミアイ</t>
    </rPh>
    <phoneticPr fontId="2"/>
  </si>
  <si>
    <t>西豆衛生プラント組合</t>
    <rPh sb="0" eb="2">
      <t>サイズ</t>
    </rPh>
    <rPh sb="2" eb="4">
      <t>エイセイ</t>
    </rPh>
    <rPh sb="8" eb="10">
      <t>クミアイ</t>
    </rPh>
    <phoneticPr fontId="2"/>
  </si>
  <si>
    <t>下田地区消防組合</t>
    <rPh sb="0" eb="2">
      <t>シモダ</t>
    </rPh>
    <rPh sb="2" eb="4">
      <t>チク</t>
    </rPh>
    <rPh sb="4" eb="6">
      <t>ショウボウ</t>
    </rPh>
    <rPh sb="6" eb="8">
      <t>クミアイ</t>
    </rPh>
    <phoneticPr fontId="2"/>
  </si>
  <si>
    <t>下田メディカルセンター（普通会計分）</t>
    <rPh sb="0" eb="2">
      <t>シモダ</t>
    </rPh>
    <rPh sb="12" eb="14">
      <t>フツウ</t>
    </rPh>
    <rPh sb="14" eb="16">
      <t>カイケイ</t>
    </rPh>
    <rPh sb="16" eb="17">
      <t>ブン</t>
    </rPh>
    <phoneticPr fontId="2"/>
  </si>
  <si>
    <t>下田メディカルセンター（事業会計分）</t>
    <rPh sb="0" eb="2">
      <t>シモダ</t>
    </rPh>
    <rPh sb="12" eb="14">
      <t>ジギョウ</t>
    </rPh>
    <rPh sb="14" eb="16">
      <t>カイケイ</t>
    </rPh>
    <rPh sb="16" eb="17">
      <t>ブン</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</si>
  <si>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</si>
  <si>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</si>
  <si>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5">
      <t>チホウゼイ</t>
    </rPh>
    <rPh sb="5" eb="7">
      <t>タイノウ</t>
    </rPh>
    <rPh sb="7" eb="9">
      <t>セイリ</t>
    </rPh>
    <rPh sb="9" eb="11">
      <t>キコウ</t>
    </rPh>
    <phoneticPr fontId="2"/>
  </si>
  <si>
    <t>南伊豆地域清掃施設組合</t>
    <phoneticPr fontId="2"/>
  </si>
  <si>
    <t>公共施設等総合管理基金</t>
    <phoneticPr fontId="5"/>
  </si>
  <si>
    <t>ふるさと応援基金</t>
    <phoneticPr fontId="2"/>
  </si>
  <si>
    <t>西伊豆町振興基金</t>
    <phoneticPr fontId="2"/>
  </si>
  <si>
    <t>森林整備基金</t>
    <phoneticPr fontId="2"/>
  </si>
  <si>
    <t>消防基金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</si>
  <si>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</si>
  <si>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</si>
  <si>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</si>
  <si>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</si>
  <si>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</si>
  <si>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</si>
  <si>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</si>
  <si>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</si>
  <si>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</si>
  <si>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実質公債費比率は、近年に大規模事業を実施しておらず、また起債額を抑えているため</t>
    </r>
    <r>
      <rPr>
        <sz val="11"/>
        <rFont val="ＭＳ Ｐゴシック"/>
        <family val="3"/>
        <charset val="128"/>
      </rPr>
      <t>類似団体内平均値と比較して低い水準にある。将来負担比率も、基金等の充当可能財源が将来負担額を上回っているため数値なしとなっている。今後数年間のうちに、老朽化施設の建替えや斎場、津波避難タワーの整備など大規模</t>
    </r>
    <r>
      <rPr>
        <sz val="11"/>
        <color indexed="8"/>
        <rFont val="ＭＳ Ｐゴシック"/>
        <family val="3"/>
        <charset val="128"/>
      </rPr>
      <t>事業の実施を予定しており、数値の悪化が見込まれるため、計画的な起債に努めるとともに、経常経費の削減を中心とする行財政改革に努め、引き続き財政の健全化に取り組んでいく必要がある。</t>
    </r>
    <phoneticPr fontId="5"/>
  </si>
  <si>
    <r>
      <t>　有形固定資産減価償却率</t>
    </r>
    <r>
      <rPr>
        <sz val="11"/>
        <rFont val="ＭＳ Ｐゴシック"/>
        <family val="3"/>
        <charset val="128"/>
      </rPr>
      <t>が類似団体内平均値と比較して</t>
    </r>
    <r>
      <rPr>
        <sz val="11"/>
        <color indexed="8"/>
        <rFont val="ＭＳ Ｐゴシック"/>
        <family val="3"/>
        <charset val="128"/>
      </rPr>
      <t>高い水準にあるということは、施設更新が進んでいないといえる。町村合併し、人口減少が進む中で役割を終えた施設の廃止・統合と更新を計画的に行う必要がある。将来負担比率は、基金等の充当可能財源が将来負担額を上回っているため数値なしとなっている。</t>
    </r>
    <rPh sb="17" eb="18">
      <t>ナイ</t>
    </rPh>
    <rPh sb="18" eb="20">
      <t>ヘイキン</t>
    </rPh>
    <rPh sb="20" eb="21">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</si>
</sst>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6B6F425-C260-451D-9400-92BE49C79D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3E59-4C9D-A611-83F9CFF183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97800</c:v>
                </c:pt>
                <c:pt idx="1">
                  <c:v>111954</c:v>
                </c:pt>
                <c:pt idx="2">
                  <c:v>88976</c:v>
                </c:pt>
                <c:pt idx="3">
                  <c:v>94810</c:v>
                </c:pt>
                <c:pt idx="4">
                  <c:v>145036</c:v>
                </c:pt>
              </c:numCache>
            </c:numRef>
          </c:val>
          <c:smooth val="0"/>
          <c:extLst>
            <c:ext xmlns:c16="http://schemas.microsoft.com/office/drawing/2014/chart" uri="{C3380CC4-5D6E-409C-BE32-E72D297353CC}">
              <c16:uniqueId val="{00000001-3E59-4C9D-A611-83F9CFF183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6.05</c:v>
                </c:pt>
                <c:pt idx="1">
                  <c:v>4.42</c:v>
                </c:pt>
                <c:pt idx="2">
                  <c:v>8.6</c:v>
                </c:pt>
                <c:pt idx="3">
                  <c:v>12.31</c:v>
                </c:pt>
                <c:pt idx="4">
                  <c:v>14.24</c:v>
                </c:pt>
              </c:numCache>
            </c:numRef>
          </c:val>
          <c:extLst>
            <c:ext xmlns:c16="http://schemas.microsoft.com/office/drawing/2014/chart" uri="{C3380CC4-5D6E-409C-BE32-E72D297353CC}">
              <c16:uniqueId val="{00000000-08CF-4EE2-8133-D569C8122F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c:v>
                </c:pt>
                <c:pt idx="1">
                  <c:v>64.86</c:v>
                </c:pt>
                <c:pt idx="2">
                  <c:v>56.11</c:v>
                </c:pt>
                <c:pt idx="3">
                  <c:v>53.68</c:v>
                </c:pt>
                <c:pt idx="4">
                  <c:v>48.41</c:v>
                </c:pt>
              </c:numCache>
            </c:numRef>
          </c:val>
          <c:extLst>
            <c:ext xmlns:c16="http://schemas.microsoft.com/office/drawing/2014/chart" uri="{C3380CC4-5D6E-409C-BE32-E72D297353CC}">
              <c16:uniqueId val="{00000001-08CF-4EE2-8133-D569C8122F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-15.55</c:v>
                </c:pt>
                <c:pt idx="1">
                  <c:v>-6.91</c:v>
                </c:pt>
                <c:pt idx="2">
                  <c:v>-1.49</c:v>
                </c:pt>
                <c:pt idx="3">
                  <c:v>-1.31</c:v>
                </c:pt>
                <c:pt idx="4">
                  <c:v>-3.9</c:v>
                </c:pt>
              </c:numCache>
            </c:numRef>
          </c:val>
          <c:smooth val="0"/>
          <c:extLst>
            <c:ext xmlns:c16="http://schemas.microsoft.com/office/drawing/2014/chart" uri="{C3380CC4-5D6E-409C-BE32-E72D297353CC}">
              <c16:uniqueId val="{00000002-08CF-4EE2-8133-D569C8122F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3E-411A-8803-BA670F8DE6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3E-411A-8803-BA670F8DE6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3E-411A-8803-BA670F8DE68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F13E-411A-8803-BA670F8DE683}"/>
            </c:ext>
          </c:extLst>
        </c:ser>
        <c:ser>
          <c:idx val="4"/>
          <c:order val="4"/>
          <c:tx>
            <c:strRef>
              <c:f>データシート!$A$31</c:f>
              <c:strCache>
                <c:ptCount val="1"/>
                <c:pt idx="0">
                  <c:v>サンセットコイン事業特別会計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1.7</c:v>
                </c:pt>
              </c:numCache>
            </c:numRef>
          </c:val>
          <c:extLst>
            <c:ext xmlns:c16="http://schemas.microsoft.com/office/drawing/2014/chart" uri="{C3380CC4-5D6E-409C-BE32-E72D297353CC}">
              <c16:uniqueId val="{00000004-F13E-411A-8803-BA670F8DE68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1.1299999999999999</c:v>
                </c:pt>
                <c:pt idx="4">
                  <c:v>#N/A</c:v>
                </c:pt>
                <c:pt idx="5">
                  <c:v>0.9</c:v>
                </c:pt>
                <c:pt idx="6">
                  <c:v>#N/A</c:v>
                </c:pt>
                <c:pt idx="7">
                  <c:v>0.81</c:v>
                </c:pt>
                <c:pt idx="8">
                  <c:v>#N/A</c:v>
                </c:pt>
                <c:pt idx="9">
                  <c:v>1.71</c:v>
                </c:pt>
              </c:numCache>
            </c:numRef>
          </c:val>
          <c:extLst>
            <c:ext xmlns:c16="http://schemas.microsoft.com/office/drawing/2014/chart" uri="{C3380CC4-5D6E-409C-BE32-E72D297353CC}">
              <c16:uniqueId val="{00000005-F13E-411A-8803-BA670F8DE68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5.31</c:v>
                </c:pt>
                <c:pt idx="2">
                  <c:v>#N/A</c:v>
                </c:pt>
                <c:pt idx="3">
                  <c:v>4.9400000000000004</c:v>
                </c:pt>
                <c:pt idx="4">
                  <c:v>#N/A</c:v>
                </c:pt>
                <c:pt idx="5">
                  <c:v>4.6100000000000003</c:v>
                </c:pt>
                <c:pt idx="6">
                  <c:v>#N/A</c:v>
                </c:pt>
                <c:pt idx="7">
                  <c:v>4.1900000000000004</c:v>
                </c:pt>
                <c:pt idx="8">
                  <c:v>#N/A</c:v>
                </c:pt>
                <c:pt idx="9">
                  <c:v>3.21</c:v>
                </c:pt>
              </c:numCache>
            </c:numRef>
          </c:val>
          <c:extLst>
            <c:ext xmlns:c16="http://schemas.microsoft.com/office/drawing/2014/chart" uri="{C3380CC4-5D6E-409C-BE32-E72D297353CC}">
              <c16:uniqueId val="{00000006-F13E-411A-8803-BA670F8DE683}"/>
            </c:ext>
          </c:extLst>
        </c:ser>
        <c:ser>
          <c:idx val="7"/>
          <c:order val="7"/>
          <c:tx>
            <c:strRef>
              <c:f>データシート!$A$34</c:f>
              <c:strCache>
                <c:ptCount val="1"/>
                <c:pt idx="0">
                  <c:v>温泉事業会計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23.17</c:v>
                </c:pt>
                <c:pt idx="2">
                  <c:v>#N/A</c:v>
                </c:pt>
                <c:pt idx="3">
                  <c:v>22.79</c:v>
                </c:pt>
                <c:pt idx="4">
                  <c:v>#N/A</c:v>
                </c:pt>
                <c:pt idx="5">
                  <c:v>22.57</c:v>
                </c:pt>
                <c:pt idx="6">
                  <c:v>#N/A</c:v>
                </c:pt>
                <c:pt idx="7">
                  <c:v>15.33</c:v>
                </c:pt>
                <c:pt idx="8">
                  <c:v>#N/A</c:v>
                </c:pt>
                <c:pt idx="9">
                  <c:v>9.66</c:v>
                </c:pt>
              </c:numCache>
            </c:numRef>
          </c:val>
          <c:extLst>
            <c:ext xmlns:c16="http://schemas.microsoft.com/office/drawing/2014/chart" uri="{C3380CC4-5D6E-409C-BE32-E72D297353CC}">
              <c16:uniqueId val="{00000007-F13E-411A-8803-BA670F8DE6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6.05</c:v>
                </c:pt>
                <c:pt idx="2">
                  <c:v>#N/A</c:v>
                </c:pt>
                <c:pt idx="3">
                  <c:v>4.41</c:v>
                </c:pt>
                <c:pt idx="4">
                  <c:v>#N/A</c:v>
                </c:pt>
                <c:pt idx="5">
                  <c:v>8.59</c:v>
                </c:pt>
                <c:pt idx="6">
                  <c:v>#N/A</c:v>
                </c:pt>
                <c:pt idx="7">
                  <c:v>12.3</c:v>
                </c:pt>
                <c:pt idx="8">
                  <c:v>#N/A</c:v>
                </c:pt>
                <c:pt idx="9">
                  <c:v>12.53</c:v>
                </c:pt>
              </c:numCache>
            </c:numRef>
          </c:val>
          <c:extLst>
            <c:ext xmlns:c16="http://schemas.microsoft.com/office/drawing/2014/chart" uri="{C3380CC4-5D6E-409C-BE32-E72D297353CC}">
              <c16:uniqueId val="{00000008-F13E-411A-8803-BA670F8DE68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14.86</c:v>
                </c:pt>
                <c:pt idx="2">
                  <c:v>#N/A</c:v>
                </c:pt>
                <c:pt idx="3">
                  <c:v>14.34</c:v>
                </c:pt>
                <c:pt idx="4">
                  <c:v>#N/A</c:v>
                </c:pt>
                <c:pt idx="5">
                  <c:v>14.27</c:v>
                </c:pt>
                <c:pt idx="6">
                  <c:v>#N/A</c:v>
                </c:pt>
                <c:pt idx="7">
                  <c:v>12.86</c:v>
                </c:pt>
                <c:pt idx="8">
                  <c:v>#N/A</c:v>
                </c:pt>
                <c:pt idx="9">
                  <c:v>13.78</c:v>
                </c:pt>
              </c:numCache>
            </c:numRef>
          </c:val>
          <c:extLst>
            <c:ext xmlns:c16="http://schemas.microsoft.com/office/drawing/2014/chart" uri="{C3380CC4-5D6E-409C-BE32-E72D297353CC}">
              <c16:uniqueId val="{00000009-F13E-411A-8803-BA670F8DE6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531</c:v>
                </c:pt>
                <c:pt idx="5">
                  <c:v>531</c:v>
                </c:pt>
                <c:pt idx="8">
                  <c:v>490</c:v>
                </c:pt>
                <c:pt idx="11">
                  <c:v>452</c:v>
                </c:pt>
                <c:pt idx="14">
                  <c:v>433</c:v>
                </c:pt>
              </c:numCache>
            </c:numRef>
          </c:val>
          <c:extLst>
            <c:ext xmlns:c16="http://schemas.microsoft.com/office/drawing/2014/chart" uri="{C3380CC4-5D6E-409C-BE32-E72D297353CC}">
              <c16:uniqueId val="{00000000-A679-4E0F-AF25-F0CE49B45E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79-4E0F-AF25-F0CE49B45E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79-4E0F-AF25-F0CE49B45E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67</c:v>
                </c:pt>
                <c:pt idx="6">
                  <c:v>50</c:v>
                </c:pt>
                <c:pt idx="9">
                  <c:v>24</c:v>
                </c:pt>
                <c:pt idx="12">
                  <c:v>26</c:v>
                </c:pt>
              </c:numCache>
            </c:numRef>
          </c:val>
          <c:extLst>
            <c:ext xmlns:c16="http://schemas.microsoft.com/office/drawing/2014/chart" uri="{C3380CC4-5D6E-409C-BE32-E72D297353CC}">
              <c16:uniqueId val="{00000003-A679-4E0F-AF25-F0CE49B45E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9-4E0F-AF25-F0CE49B45E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9-4E0F-AF25-F0CE49B45E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79-4E0F-AF25-F0CE49B45E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614</c:v>
                </c:pt>
                <c:pt idx="3">
                  <c:v>600</c:v>
                </c:pt>
                <c:pt idx="6">
                  <c:v>566</c:v>
                </c:pt>
                <c:pt idx="9">
                  <c:v>560</c:v>
                </c:pt>
                <c:pt idx="12">
                  <c:v>552</c:v>
                </c:pt>
              </c:numCache>
            </c:numRef>
          </c:val>
          <c:extLst>
            <c:ext xmlns:c16="http://schemas.microsoft.com/office/drawing/2014/chart" uri="{C3380CC4-5D6E-409C-BE32-E72D297353CC}">
              <c16:uniqueId val="{00000007-A679-4E0F-AF25-F0CE49B45E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154</c:v>
                </c:pt>
                <c:pt idx="2">
                  <c:v>#N/A</c:v>
                </c:pt>
                <c:pt idx="3">
                  <c:v>#N/A</c:v>
                </c:pt>
                <c:pt idx="4">
                  <c:v>136</c:v>
                </c:pt>
                <c:pt idx="5">
                  <c:v>#N/A</c:v>
                </c:pt>
                <c:pt idx="6">
                  <c:v>#N/A</c:v>
                </c:pt>
                <c:pt idx="7">
                  <c:v>126</c:v>
                </c:pt>
                <c:pt idx="8">
                  <c:v>#N/A</c:v>
                </c:pt>
                <c:pt idx="9">
                  <c:v>#N/A</c:v>
                </c:pt>
                <c:pt idx="10">
                  <c:v>132</c:v>
                </c:pt>
                <c:pt idx="11">
                  <c:v>#N/A</c:v>
                </c:pt>
                <c:pt idx="12">
                  <c:v>#N/A</c:v>
                </c:pt>
                <c:pt idx="13">
                  <c:v>145</c:v>
                </c:pt>
                <c:pt idx="14">
                  <c:v>#N/A</c:v>
                </c:pt>
              </c:numCache>
            </c:numRef>
          </c:val>
          <c:smooth val="0"/>
          <c:extLst>
            <c:ext xmlns:c16="http://schemas.microsoft.com/office/drawing/2014/chart" uri="{C3380CC4-5D6E-409C-BE32-E72D297353CC}">
              <c16:uniqueId val="{00000008-A679-4E0F-AF25-F0CE49B45E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4346</c:v>
                </c:pt>
                <c:pt idx="5">
                  <c:v>3971</c:v>
                </c:pt>
                <c:pt idx="8">
                  <c:v>3717</c:v>
                </c:pt>
                <c:pt idx="11">
                  <c:v>3366</c:v>
                </c:pt>
                <c:pt idx="14">
                  <c:v>3041</c:v>
                </c:pt>
              </c:numCache>
            </c:numRef>
          </c:val>
          <c:extLst>
            <c:ext xmlns:c16="http://schemas.microsoft.com/office/drawing/2014/chart" uri="{C3380CC4-5D6E-409C-BE32-E72D297353CC}">
              <c16:uniqueId val="{00000000-1392-4117-B564-5BF281162F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392-4117-B564-5BF281162F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5449</c:v>
                </c:pt>
                <c:pt idx="5">
                  <c:v>5802</c:v>
                </c:pt>
                <c:pt idx="8">
                  <c:v>5963</c:v>
                </c:pt>
                <c:pt idx="11">
                  <c:v>5230</c:v>
                </c:pt>
                <c:pt idx="14">
                  <c:v>6335</c:v>
                </c:pt>
              </c:numCache>
            </c:numRef>
          </c:val>
          <c:extLst>
            <c:ext xmlns:c16="http://schemas.microsoft.com/office/drawing/2014/chart" uri="{C3380CC4-5D6E-409C-BE32-E72D297353CC}">
              <c16:uniqueId val="{00000002-1392-4117-B564-5BF281162F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92-4117-B564-5BF281162F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92-4117-B564-5BF281162F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92-4117-B564-5BF281162F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812</c:v>
                </c:pt>
                <c:pt idx="3">
                  <c:v>1544</c:v>
                </c:pt>
                <c:pt idx="6">
                  <c:v>1488</c:v>
                </c:pt>
                <c:pt idx="9">
                  <c:v>1542</c:v>
                </c:pt>
                <c:pt idx="12">
                  <c:v>1516</c:v>
                </c:pt>
              </c:numCache>
            </c:numRef>
          </c:val>
          <c:extLst>
            <c:ext xmlns:c16="http://schemas.microsoft.com/office/drawing/2014/chart" uri="{C3380CC4-5D6E-409C-BE32-E72D297353CC}">
              <c16:uniqueId val="{00000006-1392-4117-B564-5BF281162F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306</c:v>
                </c:pt>
                <c:pt idx="3">
                  <c:v>251</c:v>
                </c:pt>
                <c:pt idx="6">
                  <c:v>221</c:v>
                </c:pt>
                <c:pt idx="9">
                  <c:v>212</c:v>
                </c:pt>
                <c:pt idx="12">
                  <c:v>206</c:v>
                </c:pt>
              </c:numCache>
            </c:numRef>
          </c:val>
          <c:extLst>
            <c:ext xmlns:c16="http://schemas.microsoft.com/office/drawing/2014/chart" uri="{C3380CC4-5D6E-409C-BE32-E72D297353CC}">
              <c16:uniqueId val="{00000007-1392-4117-B564-5BF281162F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392-4117-B564-5BF281162F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183</c:v>
                </c:pt>
                <c:pt idx="3">
                  <c:v>121</c:v>
                </c:pt>
                <c:pt idx="6">
                  <c:v>68</c:v>
                </c:pt>
                <c:pt idx="9">
                  <c:v>116</c:v>
                </c:pt>
                <c:pt idx="12">
                  <c:v>97</c:v>
                </c:pt>
              </c:numCache>
            </c:numRef>
          </c:val>
          <c:extLst>
            <c:ext xmlns:c16="http://schemas.microsoft.com/office/drawing/2014/chart" uri="{C3380CC4-5D6E-409C-BE32-E72D297353CC}">
              <c16:uniqueId val="{00000009-1392-4117-B564-5BF281162F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4709</c:v>
                </c:pt>
                <c:pt idx="3">
                  <c:v>4357</c:v>
                </c:pt>
                <c:pt idx="6">
                  <c:v>4008</c:v>
                </c:pt>
                <c:pt idx="9">
                  <c:v>3566</c:v>
                </c:pt>
                <c:pt idx="12">
                  <c:v>3166</c:v>
                </c:pt>
              </c:numCache>
            </c:numRef>
          </c:val>
          <c:extLst>
            <c:ext xmlns:c16="http://schemas.microsoft.com/office/drawing/2014/chart" uri="{C3380CC4-5D6E-409C-BE32-E72D297353CC}">
              <c16:uniqueId val="{0000000A-1392-4117-B564-5BF281162F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92-4117-B564-5BF281162F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2038</c:v>
                </c:pt>
                <c:pt idx="1">
                  <c:v>1874</c:v>
                </c:pt>
                <c:pt idx="2">
                  <c:v>1676</c:v>
                </c:pt>
              </c:numCache>
            </c:numRef>
          </c:val>
          <c:extLst>
            <c:ext xmlns:c16="http://schemas.microsoft.com/office/drawing/2014/chart" uri="{C3380CC4-5D6E-409C-BE32-E72D297353CC}">
              <c16:uniqueId val="{00000000-3A2C-4B8A-B7DD-CDF1A519E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c:v>
                </c:pt>
                <c:pt idx="1">
                  <c:v>54</c:v>
                </c:pt>
                <c:pt idx="2">
                  <c:v>79</c:v>
                </c:pt>
              </c:numCache>
            </c:numRef>
          </c:val>
          <c:extLst>
            <c:ext xmlns:c16="http://schemas.microsoft.com/office/drawing/2014/chart" uri="{C3380CC4-5D6E-409C-BE32-E72D297353CC}">
              <c16:uniqueId val="{00000001-3A2C-4B8A-B7DD-CDF1A519E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4897</c:v>
                </c:pt>
                <c:pt idx="1">
                  <c:v>5303</c:v>
                </c:pt>
                <c:pt idx="2">
                  <c:v>5355</c:v>
                </c:pt>
              </c:numCache>
            </c:numRef>
          </c:val>
          <c:extLst>
            <c:ext xmlns:c16="http://schemas.microsoft.com/office/drawing/2014/chart" uri="{C3380CC4-5D6E-409C-BE32-E72D297353CC}">
              <c16:uniqueId val="{00000002-3A2C-4B8A-B7DD-CDF1A519E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{3549A2FE-84A3-46AD-A591-B6908E854DFD}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4FF-4E93-81B5-53E09D16FF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{1EC1C6C7-7107-4E41-9C60-624A31C697A5}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FF-4E93-81B5-53E09D16FF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{0B2DA629-2969-4DE1-87F7-106D87B5C42E}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FF-4E93-81B5-53E09D16FF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{362344D3-2EB9-4DA0-A119-AD4C46EBCF3F}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FF-4E93-81B5-53E09D16FF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{184F5646-5C3F-42EA-9461-6D7800BC1A3B}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FF-4E93-81B5-53E09D16FF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{991C23D3-FECE-4754-8493-6AD8E9D50A8E}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4FF-4E93-81B5-53E09D16FF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{1E358BDF-03DA-4420-B3F0-727369904263}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4FF-4E93-81B5-53E09D16FF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{C522350C-C8E5-47E6-A456-BB4DA6A33E5C}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4FF-4E93-81B5-53E09D16FF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{85B017F6-0897-4FBC-9B28-F88932AB33F7}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4FF-4E93-81B5-53E09D16FF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68.8</c:v>
                </c:pt>
                <c:pt idx="8">
                  <c:v>69.599999999999994</c:v>
                </c:pt>
                <c:pt idx="16">
                  <c:v>76.2</c:v>
                </c:pt>
                <c:pt idx="24">
                  <c:v>77.5</c:v>
                </c:pt>
                <c:pt idx="32">
                  <c:v>71.599999999999994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FF-4E93-81B5-53E09D16FF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{B8DFA3F4-452E-4F0C-AD33-090F8EF5FCB9}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4FF-4E93-81B5-53E09D16FF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{8CCBF97F-B4A2-4E83-BE53-E0E856ACE60D}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FF-4E93-81B5-53E09D16FF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{224DAFC3-C722-4AF4-AD8A-24A6B06F93BA}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FF-4E93-81B5-53E09D16FF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{5AFE376B-99E0-4CC9-ADBA-CD98AF4A7268}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FF-4E93-81B5-53E09D16FF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{6596B24C-C8F5-444E-8666-D20DB349E02E}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FF-4E93-81B5-53E09D16FF3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{88ADDB0F-2D79-47D6-B13B-32BCF7D7EEEA}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4FF-4E93-81B5-53E09D16FF3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{67C4ED47-3466-4075-8DB9-81CAC2072157}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4FF-4E93-81B5-53E09D16FF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{D119DAC3-28E4-469D-BC14-5ACA117F13F8}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4FF-4E93-81B5-53E09D16FF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{D7B288E0-EBD1-4FEF-A796-E75D102CCA22}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4FF-4E93-81B5-53E09D16FF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84FF-4E93-81B5-53E09D16FF3B}"/>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{83071A28-CC2C-4A72-985B-02549EC4C31A}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5AF-4C5A-B82A-9215F5C922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{E4455375-E005-4DC5-A365-FCB54651187B}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AF-4C5A-B82A-9215F5C922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{BC8BEC84-6031-4C1F-8D4F-0FEFD39C72AE}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AF-4C5A-B82A-9215F5C922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{569B01BC-9B29-410C-89D6-1DD3C803CBC6}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AF-4C5A-B82A-9215F5C922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{29CCDEF2-FAA5-4005-84B2-CA664657B20D}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AF-4C5A-B82A-9215F5C922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{22E9DE99-A376-412D-8A3D-BBF2F9C1EE29}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5AF-4C5A-B82A-9215F5C922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{1E72C100-3E40-4036-BB35-5A346CFA4F27}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5AF-4C5A-B82A-9215F5C922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{176E832B-5208-4180-9B6C-860CED179BDC}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5AF-4C5A-B82A-9215F5C922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{96AE594C-DDA7-4BE0-85DB-1071874D50DC}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5AF-4C5A-B82A-9215F5C922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4.3</c:v>
                </c:pt>
                <c:pt idx="16">
                  <c:v>4.5999999999999996</c:v>
                </c:pt>
                <c:pt idx="24">
                  <c:v>4.3</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5AF-4C5A-B82A-9215F5C922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{7FBAE659-81E6-4E2E-9A0D-18F19C73411D}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5AF-4C5A-B82A-9215F5C922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{E432569B-22EF-4FDC-B770-0BE7BEE56886}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AF-4C5A-B82A-9215F5C922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{F06525DB-F76A-42E1-BB18-53DB1BE4FA51}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AF-4C5A-B82A-9215F5C922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{CE3FC5DD-B3FB-48A5-B981-6409A43BE998}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AF-4C5A-B82A-9215F5C922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{05E7C677-3F42-46A1-9856-C6CB91B36993}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AF-4C5A-B82A-9215F5C9226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{26F3C500-4732-48AC-B2A1-4F17DA1B4DC9}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5AF-4C5A-B82A-9215F5C9226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{EAA0D4DF-E1DD-407E-BF24-E94AF519F652}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5AF-4C5A-B82A-9215F5C9226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{607BE841-BF0F-4CE4-979D-97AB9D3EFB25}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5AF-4C5A-B82A-9215F5C9226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{367256C5-C1E1-4C3A-8138-0B84AAB55CEC}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5AF-4C5A-B82A-9215F5C922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5AF-4C5A-B82A-9215F5C92264}"/>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静岡県西伊豆町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５年度の元利償還金は、償還開始分よりも償還終了分が多く、前年度比で８百万円の減額となった。また、令和元年度が近年の返済ピークとなり、今後予定している大規模事業に備えて借り入れを抑制しているため、元利償還金は年々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算入公債費等は、元利償還金と同様に償還終了分が多いため、前年度比で１千９百万円減額となり、年々減少している。</a:t>
          </a:r>
        </a:p>
        <a:p>
          <a:r>
            <a:rPr kumimoji="1" lang="ja-JP" altLang="en-US" sz="1200">
              <a:latin typeface="ＭＳ ゴシック" pitchFamily="49" charset="-128"/>
              <a:ea typeface="ＭＳ ゴシック" pitchFamily="49" charset="-128"/>
            </a:rPr>
            <a:t>　実質公債費比率の分子は、元利償還金等の減少額より算入公債費等の減少額が大きいため、前年度比で１千３百万円の増額となった。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今後予定している大規模事業によって地方債の借り入れを行う場合でも、無理のない償還ができるよう中長期的な視点で償還計画を立てる。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静岡県西伊豆町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令和５年度末における一般会計等に係る地方債の現在高は３１億６千６百万円で、前年度と比較し４億円減少している。</a:t>
          </a:r>
        </a:p>
        <a:p>
          <a:r>
            <a:rPr kumimoji="1" lang="ja-JP" altLang="en-US" sz="1400">
              <a:latin typeface="ＭＳ ゴシック" pitchFamily="49" charset="-128"/>
              <a:ea typeface="ＭＳ ゴシック" pitchFamily="49" charset="-128"/>
            </a:rPr>
            <a:t>　一方、令和５年度末における充当可能基金は６３億３千５百万円で、前年度と比較し１１億５百万円増加した。</a:t>
          </a:r>
          <a:r>
            <a:rPr kumimoji="1" lang="ja-JP" altLang="en-US" sz="1400">
              <a:solidFill>
                <a:sysClr val="windowText" lastClr="000000"/>
              </a:solidFill>
              <a:latin typeface="ＭＳ ゴシック" pitchFamily="49" charset="-128"/>
              <a:ea typeface="ＭＳ ゴシック" pitchFamily="49" charset="-128"/>
            </a:rPr>
            <a:t>これは、令和４年度で充当可能基金に計上されない「その他」に計上していた財政調整基金の債券運用分１０億円を充当可能基金に計上される「国債・地方債・政府保証債等」に計上し直したことが主な要因である。</a:t>
          </a:r>
        </a:p>
        <a:p>
          <a:r>
            <a:rPr kumimoji="1" lang="ja-JP" altLang="en-US" sz="1400">
              <a:latin typeface="ＭＳ ゴシック" pitchFamily="49" charset="-128"/>
              <a:ea typeface="ＭＳ ゴシック" pitchFamily="49" charset="-128"/>
            </a:rPr>
            <a:t>　近い将来、公共施設の整備に多くの地方債を借り入れ、基金も充当する予定であり、将来負担比率が上昇する。同時に人口減少が加速していくと予想されるため、後世への負担を少しでも軽減し、また、無理な償還とならないよう計画的な事業執行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静岡県西伊豆町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・決算剰余金を財政調整基金に１億９千万円、減債基金に２千５百万円積み立てた。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・ふるさと応援基金については、寄附金の収入及び繰越余剰金を８億２百万円積み立てた一方、ふるさと応援基金充当事業に１０億５千９百万円取り崩した。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・公共施設の整備に備えるため、財政調整基金から公共施設等総合管理基金に３億円積み替えたことにより、その他特定目的基金が増加した。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・森林整備の財源に充てるため、財政調整基金から森林整備基金に１億円積み替えたことにより、その他特定目的基金が増加した。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・サンセットコイン事業基金については、事業の特別会計化に伴う運用方法の変更により、積立額全ての５千２百万円を取り崩したことにより、皆減となった。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・基金全体としては、ふるさと納税の減収等により１億２千１百万円減額した。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・決算剰余金は、財政調整基金及び減債基金に積み立てていく。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・基金の使い道を明確にするため、大規模事業の事業計画に従い、財政調整基金からその他特定目的基金に積み替えていく。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・公共施設等総合管理基金：公共施設等総合管理計画に基づき、総合的かつ計画的な更新、統廃合及び長寿命化に要する経費に充てる。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・ふるさと応援基金：ふるさと納税制度により寄せられた寄附金を活用し、ふるさとと言いたくなる夕陽の町づくり事業の財源に充てる。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・西伊豆町振興基金：町民の連帯の強化及び地域振興を図るため、新町建設計画に定めた事業に充てる。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・森林整備基金：町内の森林の整備及びその促進の財源に充てる。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・消防基金：西伊豆町が負担する下田地区広域消防組合に係る運営費及び投資的経費に充てる。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・サンセットコイン事業基金：地域電子通貨（サンセットコイン）事業の財源保全のための基金で、サンセットコイン事業の経費に充てる。</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・公共施設等総合管理基金：今後予定している大規模事業のために３億円を積み立てたことにより、３億円の増加。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・ふるさと応援基金：寄附金の収入及び繰越余剰金を８億２百万円積み立てた一方、ふるさと応援基金充当事業に１０億５千９百万円取り崩したことにより、２億５千７百万円の減少。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・森林整備基金：森林整備の財源に充てるため１億円を積み立てた一方、林業関係事業費に４千１百万円取り崩したことにより５千９百万円の増加。</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・サンセットコイン事業基金：事業の特別会計化に伴う運用方法の変更により、積立額全ての５千２百万円を取り崩したことにより、皆減。</a:t>
          </a: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・公共施設等総合管理基金：公共施設の整備に備え、計画的に財政調整基金から積み替えを行っていく。短期的には増加するものの、今後予定している大規模事業により大きく減少する見込み。</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・ふるさと応援基金：ふるさと納税の動向に注視しながら多額な積み立てにならないよう、積極的にまちづくり事業に充当していく。</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・西伊豆町振興基金：地方債償還が完了した分から、順次新町建設計画に位置付けられている事業に充当する。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・森林整備基金：間伐等の森林整備を継続することができるよう必要額を積み立てる。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・決算剰余金を１億９千万円積み立てたことによる増加。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・利子及び運用益等により１千２百万円の増加。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・その他特定目的基金に４億円積み替えたことによる減少。</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・公共施設の管理等に係る財源を、段階的にその他特定目的基金へ積み替えていく。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・急な支出にも対応できるよう、最低でも標準財政規模の２割程度（約７億円）は確保する。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・決算剰余金を２千５百万円積み立てたことによる増加。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・利率の高い地方債については償還済であるが、公共施設の再編により一時的に多くの地方債償還を行う年度が生じるため、将来の返済に備え決算余剰金の一部を積み立てしていく。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33F50F-0BC0-4558-BD62-AEA2131742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7AB49E-9A52-40AF-A354-61683BACF3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FF81FEF-B607-4F6A-8AB5-B67E6432B30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F241D06-07D8-4ADF-BDC0-75F1406A912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1851DBC-3DCC-4198-AB48-E762868DA15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F7136B2-D5D5-45B9-B32E-39F0C322575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36414DF-1145-4CCF-81DF-6C40EFBFE8F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BA5BF59-1C89-4431-AE26-3A04B9FED83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8BE320B5-6C22-4B27-BBE7-5C440894C05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7478975-D648-42C7-90C0-B2F12493D14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3B4CF19-C218-44E4-A2AB-9F41D0BFF16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CC1CCD5-312F-4117-8F6A-DE298AFD4FB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56E0909-4F0A-4A12-BF16-E58285CA3C1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900E599-6378-4AB2-A350-89E51BF08E2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D67F225-7066-48E0-A0D5-FCBB552590F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4A2FC6A-23DE-4447-92B8-34B7A51AEE1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BD2709E-15F8-4F82-A4F1-EA88FA5E00B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0A7D1B0-D608-44BC-B68C-97F0834C6C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7BA9A58-E59F-480C-8B34-EB2D5D30741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D8D270F-771D-4CBC-8C55-F7AEEE0A806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018E296-E2E0-4EC0-A023-F8EC8A3270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7290503-9F9D-48F9-90B8-DF9703E3D7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4F17F04-D240-4F25-9CC7-5253959BF0E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D60033F-94BF-4100-91D5-EECB4EABA6A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DB8F3A9-C7A4-4B07-904C-973B5F0B381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86EF615-4DDB-4402-8232-8E18C03C6F1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F68E50D-9C84-45FF-B582-E2CEB0B4F7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9E2106A-1A7E-4667-AF7B-115FBC02F4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47D70D5-E992-48DA-8A6F-1DACB60E4C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25ED615-2404-4E00-93AD-CB625BF3F8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0678636-F3E9-406E-BC90-7A0596230F3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C8B8048-9690-42F7-834D-8F49010494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CA49196-4F0A-4B8D-9784-EA06204E05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0D723FC-3B73-4A34-986B-BCDAB341782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1A7DF6E-CBA6-4705-86FC-21AA19A1F0C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AEEB596-0320-460C-B88D-46A588B908F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4426C22-71BB-46B4-850F-24063A98A4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5F9BB4E-ADBD-4544-9872-7264083DA8C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212B7E6-2544-4E9B-83BA-9D5D388A569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39DBD16-9245-4E0A-8312-21652CDD2F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D09DAD5-77E1-4F62-B16D-A997AAA801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093C9DE-E6BC-434E-A5C5-968CAB0B05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E4A1AA0-BE26-4543-91AA-BAAAF181956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DB2BA6C-634C-431C-ACDA-5B0A151C631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7F3FBE9-1601-4C01-98DE-23805DE8B06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39522EF-6A10-419B-A279-A6068DE4951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E56F293-6B1C-403E-85F6-2EC993A86A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BB11058-09FD-4FFB-B389-830D85A79E1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6C93690-EA85-48BD-86B6-09F28390E58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4F6B552-9C72-479C-9E34-17795F33E37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A8C1A89-0873-4F1F-B23F-09EA0CCBDD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809E2E8-927B-452B-94A6-BF4BC444A4D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C0F4EAF-D408-44D7-AD60-5290BAA45F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5D7F1B0-2074-4B4D-A732-351B953ECF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EB6171E-7B4B-4B36-A9DE-A986F649473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52BF3DA-77E6-419B-BD5C-CED8DD6754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1EEDE5B-8786-433E-B316-B59F2747F45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橋りょうやトンネル、漁港施設、公営住宅など、施設の老朽化が進み、公会計上の耐用年数を迎えている施設もある。有形固定資産減価償却率については、類似団体内平均値よりも７．８％上回る結果となっている。建替えが特定年度に集中しないよう、公共施設等個別施設計画に基づき計画的に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641D3C3-FD0B-40D3-8C02-BE95F68DF62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8E6608A-A907-443E-9012-46E6D7CC214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0D80554-7419-4FEA-BD37-307252D8A2D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24F483B-4535-445F-9E26-0A55F52F36B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E4FC7CF3-1611-4A36-9B6A-927149E65FC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2DBF7C9-70E4-4681-90A7-AC01FF96663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811C55E-17E1-49E5-89EA-FA65A374A68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2C491AD-A4CE-45D6-8A9D-4B1CCA32AAA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49C598F-A87E-4FE0-BEF8-7DA5A715E83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5FD48D83-4C3D-45E3-8F1E-2054EDBB786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D70E5AA-D1FC-41D7-956E-43314058E62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7E9275E-8E27-43E4-B20C-19CBCA123AE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59F9FE87-7B98-4885-8603-F05F46C91F5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C29F770-D56F-4E9A-BE54-49D7C5D3900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7E627CBE-EAC6-48DB-8CED-E8961B99E20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B2AC7D3-6097-4ADF-BE92-CC60596D6C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589FE05-33DE-469C-B35C-DEB42213BBE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1755AA3E-D0BC-4B14-A96F-1AF425A1820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1A8F3A14-37C3-41F4-BBBE-243476EE2EE3}"/>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560E7AAA-198F-4106-8243-8A48FD3231E6}"/>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5A686AA9-F852-4E15-99DC-B77107B68E4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6B1239DC-9651-49D2-A216-634CF626EED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F3EC22F1-353E-46E2-B4B8-CA046D8A6293}"/>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E5FBA9C2-5476-4D1D-9A31-9CD6C7ACDFD8}"/>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347CDB50-EC13-4FD3-A5FF-31B757DEC454}"/>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92A62AA2-54FA-415B-82F3-43C608535336}"/>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6C411A04-5C01-4EC7-A051-1B590000EFE7}"/>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D3A580F4-D9AC-4E17-94AE-1C60007A96A4}"/>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3537F16E-4307-4E57-9FB9-D2CE734E90EA}"/>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88647B3-809B-4DDF-A7F0-8BFD812A3D0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A82AF5D-C448-4BF1-A995-F4BB87BC02E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6B660A6-2F7B-40E2-9AC4-B1C45A877C6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BB54E1E-0810-4BCE-B8D1-CA7137DBF04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AD0F41C-AA42-48DF-BF7D-900310A81C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64317</xdr:rowOff>
    </xdr:from>
    <xdr:to>
      <xdr:col>23</xdr:col>
      <xdr:colOff>136525</xdr:colOff>
      <xdr:row>33</xdr:row>
      <xdr:rowOff>165917</xdr:rowOff>
    </xdr:to>
    <xdr:sp macro="" textlink="">
      <xdr:nvSpPr>
        <xdr:cNvPr id="93" name="楕円 92">
          <a:extLst>
            <a:ext uri="{FF2B5EF4-FFF2-40B4-BE49-F238E27FC236}">
              <a16:creationId xmlns:a16="http://schemas.microsoft.com/office/drawing/2014/main" id="{A76F85BA-3F27-46A6-B907-27B4FC9B4D3F}"/>
            </a:ext>
          </a:extLst>
        </xdr:cNvPr>
        <xdr:cNvSpPr/>
      </xdr:nvSpPr>
      <xdr:spPr>
        <a:xfrm>
          <a:off x="4711700" y="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42743</xdr:rowOff>
    </xdr:from>
    <xdr:ext cx="405111" cy="259045"/>
    <xdr:sp macro="" textlink="">
      <xdr:nvSpPr>
        <xdr:cNvPr id="94" name="有形固定資産減価償却率該当値テキスト">
          <a:extLst>
            <a:ext uri="{FF2B5EF4-FFF2-40B4-BE49-F238E27FC236}">
              <a16:creationId xmlns:a16="http://schemas.microsoft.com/office/drawing/2014/main" id="{92A70669-FF8C-4738-BCFC-F7FB7FE69813}"/>
            </a:ext>
          </a:extLst>
        </xdr:cNvPr>
        <xdr:cNvSpPr txBox="1"/>
      </xdr:nvSpPr>
      <xdr:spPr>
        <a:xfrm>
          <a:off x="4813300" y="6472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74840</xdr:rowOff>
    </xdr:from>
    <xdr:to>
      <xdr:col>19</xdr:col>
      <xdr:colOff>187325</xdr:colOff>
      <xdr:row>35</xdr:row>
      <xdr:rowOff>4990</xdr:rowOff>
    </xdr:to>
    <xdr:sp macro="" textlink="">
      <xdr:nvSpPr>
        <xdr:cNvPr id="95" name="楕円 94">
          <a:extLst>
            <a:ext uri="{FF2B5EF4-FFF2-40B4-BE49-F238E27FC236}">
              <a16:creationId xmlns:a16="http://schemas.microsoft.com/office/drawing/2014/main" id="{6FBE077B-C252-4E4B-8D26-EDAEB82AAC5F}"/>
            </a:ext>
          </a:extLst>
        </xdr:cNvPr>
        <xdr:cNvSpPr/>
      </xdr:nvSpPr>
      <xdr:spPr>
        <a:xfrm>
          <a:off x="40005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115116</xdr:rowOff>
    </xdr:from>
    <xdr:to>
      <xdr:col>23</xdr:col>
      <xdr:colOff>85725</xdr:colOff>
      <xdr:row>34</xdr:row>
      <xdr:rowOff>125640</xdr:rowOff>
    </xdr:to>
    <xdr:cxnSp macro="">
      <xdr:nvCxnSpPr>
        <xdr:cNvPr id="96" name="直線コネクタ 95">
          <a:extLst>
            <a:ext uri="{FF2B5EF4-FFF2-40B4-BE49-F238E27FC236}">
              <a16:creationId xmlns:a16="http://schemas.microsoft.com/office/drawing/2014/main" id="{3715DA41-1AEA-4942-81F0-BCD27A5130C6}"/>
            </a:ext>
          </a:extLst>
        </xdr:cNvPr>
        <xdr:cNvCxnSpPr/>
      </xdr:nvCxnSpPr>
      <xdr:spPr>
        <a:xfrm flipV="1">
          <a:off x="4051300" y="6544491"/>
          <a:ext cx="711200" cy="18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34744</xdr:rowOff>
    </xdr:from>
    <xdr:to>
      <xdr:col>15</xdr:col>
      <xdr:colOff>187325</xdr:colOff>
      <xdr:row>34</xdr:row>
      <xdr:rowOff>136344</xdr:rowOff>
    </xdr:to>
    <xdr:sp macro="" textlink="">
      <xdr:nvSpPr>
        <xdr:cNvPr id="97" name="楕円 96">
          <a:extLst>
            <a:ext uri="{FF2B5EF4-FFF2-40B4-BE49-F238E27FC236}">
              <a16:creationId xmlns:a16="http://schemas.microsoft.com/office/drawing/2014/main" id="{9205D7DD-FDE9-4785-A7BA-2E4BF4269708}"/>
            </a:ext>
          </a:extLst>
        </xdr:cNvPr>
        <xdr:cNvSpPr/>
      </xdr:nvSpPr>
      <xdr:spPr>
        <a:xfrm>
          <a:off x="3238500" y="66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85544</xdr:rowOff>
    </xdr:from>
    <xdr:to>
      <xdr:col>19</xdr:col>
      <xdr:colOff>136525</xdr:colOff>
      <xdr:row>34</xdr:row>
      <xdr:rowOff>125640</xdr:rowOff>
    </xdr:to>
    <xdr:cxnSp macro="">
      <xdr:nvCxnSpPr>
        <xdr:cNvPr id="98" name="直線コネクタ 97">
          <a:extLst>
            <a:ext uri="{FF2B5EF4-FFF2-40B4-BE49-F238E27FC236}">
              <a16:creationId xmlns:a16="http://schemas.microsoft.com/office/drawing/2014/main" id="{D7700319-42E4-4F8E-AA31-69FD9E279207}"/>
            </a:ext>
          </a:extLst>
        </xdr:cNvPr>
        <xdr:cNvCxnSpPr/>
      </xdr:nvCxnSpPr>
      <xdr:spPr>
        <a:xfrm>
          <a:off x="3289300" y="668636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2631</xdr:rowOff>
    </xdr:from>
    <xdr:to>
      <xdr:col>11</xdr:col>
      <xdr:colOff>187325</xdr:colOff>
      <xdr:row>33</xdr:row>
      <xdr:rowOff>104231</xdr:rowOff>
    </xdr:to>
    <xdr:sp macro="" textlink="">
      <xdr:nvSpPr>
        <xdr:cNvPr id="99" name="楕円 98">
          <a:extLst>
            <a:ext uri="{FF2B5EF4-FFF2-40B4-BE49-F238E27FC236}">
              <a16:creationId xmlns:a16="http://schemas.microsoft.com/office/drawing/2014/main" id="{0438798F-109F-4BE3-9C32-912E05515CF4}"/>
            </a:ext>
          </a:extLst>
        </xdr:cNvPr>
        <xdr:cNvSpPr/>
      </xdr:nvSpPr>
      <xdr:spPr>
        <a:xfrm>
          <a:off x="2476500" y="64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53431</xdr:rowOff>
    </xdr:from>
    <xdr:to>
      <xdr:col>15</xdr:col>
      <xdr:colOff>136525</xdr:colOff>
      <xdr:row>34</xdr:row>
      <xdr:rowOff>85544</xdr:rowOff>
    </xdr:to>
    <xdr:cxnSp macro="">
      <xdr:nvCxnSpPr>
        <xdr:cNvPr id="100" name="直線コネクタ 99">
          <a:extLst>
            <a:ext uri="{FF2B5EF4-FFF2-40B4-BE49-F238E27FC236}">
              <a16:creationId xmlns:a16="http://schemas.microsoft.com/office/drawing/2014/main" id="{50FBA691-C022-42B9-99E3-C9F553F3D4B6}"/>
            </a:ext>
          </a:extLst>
        </xdr:cNvPr>
        <xdr:cNvCxnSpPr/>
      </xdr:nvCxnSpPr>
      <xdr:spPr>
        <a:xfrm>
          <a:off x="2527300" y="6482806"/>
          <a:ext cx="762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149406</xdr:rowOff>
    </xdr:from>
    <xdr:to>
      <xdr:col>7</xdr:col>
      <xdr:colOff>187325</xdr:colOff>
      <xdr:row>33</xdr:row>
      <xdr:rowOff>79556</xdr:rowOff>
    </xdr:to>
    <xdr:sp macro="" textlink="">
      <xdr:nvSpPr>
        <xdr:cNvPr id="101" name="楕円 100">
          <a:extLst>
            <a:ext uri="{FF2B5EF4-FFF2-40B4-BE49-F238E27FC236}">
              <a16:creationId xmlns:a16="http://schemas.microsoft.com/office/drawing/2014/main" id="{1CC62D44-BEFF-4AB9-BD06-2950F22355DD}"/>
            </a:ext>
          </a:extLst>
        </xdr:cNvPr>
        <xdr:cNvSpPr/>
      </xdr:nvSpPr>
      <xdr:spPr>
        <a:xfrm>
          <a:off x="1714500" y="64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28756</xdr:rowOff>
    </xdr:from>
    <xdr:to>
      <xdr:col>11</xdr:col>
      <xdr:colOff>136525</xdr:colOff>
      <xdr:row>33</xdr:row>
      <xdr:rowOff>53431</xdr:rowOff>
    </xdr:to>
    <xdr:cxnSp macro="">
      <xdr:nvCxnSpPr>
        <xdr:cNvPr id="102" name="直線コネクタ 101">
          <a:extLst>
            <a:ext uri="{FF2B5EF4-FFF2-40B4-BE49-F238E27FC236}">
              <a16:creationId xmlns:a16="http://schemas.microsoft.com/office/drawing/2014/main" id="{1A029524-5A95-49B6-B019-80C0A65F2034}"/>
            </a:ext>
          </a:extLst>
        </xdr:cNvPr>
        <xdr:cNvCxnSpPr/>
      </xdr:nvCxnSpPr>
      <xdr:spPr>
        <a:xfrm>
          <a:off x="1765300" y="645813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46B97BA2-DC43-4F6C-A484-706E1A21C695}"/>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13E56894-872D-46D1-87A0-2F96A5FF5FF5}"/>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8938A4B3-3E08-4874-B109-8F1E54E6AA4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8704B2C2-54CB-4C3C-BB9F-8A5FF8E9E207}"/>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167567</xdr:rowOff>
    </xdr:from>
    <xdr:ext cx="405111" cy="259045"/>
    <xdr:sp macro="" textlink="">
      <xdr:nvSpPr>
        <xdr:cNvPr id="107" name="n_1mainValue有形固定資産減価償却率">
          <a:extLst>
            <a:ext uri="{FF2B5EF4-FFF2-40B4-BE49-F238E27FC236}">
              <a16:creationId xmlns:a16="http://schemas.microsoft.com/office/drawing/2014/main" id="{C545E393-AD46-4EEA-822C-4B0DCEB0A02F}"/>
            </a:ext>
          </a:extLst>
        </xdr:cNvPr>
        <xdr:cNvSpPr txBox="1"/>
      </xdr:nvSpPr>
      <xdr:spPr>
        <a:xfrm>
          <a:off x="3836044" y="676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127471</xdr:rowOff>
    </xdr:from>
    <xdr:ext cx="405111" cy="259045"/>
    <xdr:sp macro="" textlink="">
      <xdr:nvSpPr>
        <xdr:cNvPr id="108" name="n_2mainValue有形固定資産減価償却率">
          <a:extLst>
            <a:ext uri="{FF2B5EF4-FFF2-40B4-BE49-F238E27FC236}">
              <a16:creationId xmlns:a16="http://schemas.microsoft.com/office/drawing/2014/main" id="{2DE12C0F-3A56-456C-84A0-4E1F4E259410}"/>
            </a:ext>
          </a:extLst>
        </xdr:cNvPr>
        <xdr:cNvSpPr txBox="1"/>
      </xdr:nvSpPr>
      <xdr:spPr>
        <a:xfrm>
          <a:off x="3086744" y="672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95358</xdr:rowOff>
    </xdr:from>
    <xdr:ext cx="405111" cy="259045"/>
    <xdr:sp macro="" textlink="">
      <xdr:nvSpPr>
        <xdr:cNvPr id="109" name="n_3mainValue有形固定資産減価償却率">
          <a:extLst>
            <a:ext uri="{FF2B5EF4-FFF2-40B4-BE49-F238E27FC236}">
              <a16:creationId xmlns:a16="http://schemas.microsoft.com/office/drawing/2014/main" id="{880473C6-914E-49DC-A3B5-42D2AB012A9A}"/>
            </a:ext>
          </a:extLst>
        </xdr:cNvPr>
        <xdr:cNvSpPr txBox="1"/>
      </xdr:nvSpPr>
      <xdr:spPr>
        <a:xfrm>
          <a:off x="2324744" y="652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70683</xdr:rowOff>
    </xdr:from>
    <xdr:ext cx="405111" cy="259045"/>
    <xdr:sp macro="" textlink="">
      <xdr:nvSpPr>
        <xdr:cNvPr id="110" name="n_4mainValue有形固定資産減価償却率">
          <a:extLst>
            <a:ext uri="{FF2B5EF4-FFF2-40B4-BE49-F238E27FC236}">
              <a16:creationId xmlns:a16="http://schemas.microsoft.com/office/drawing/2014/main" id="{2A5947CA-10AC-4AD5-8B2B-A3AFFA6A7C2C}"/>
            </a:ext>
          </a:extLst>
        </xdr:cNvPr>
        <xdr:cNvSpPr txBox="1"/>
      </xdr:nvSpPr>
      <xdr:spPr>
        <a:xfrm>
          <a:off x="1562744" y="650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2F6CF2F-E06E-4DEE-9876-D34E9080413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942E894-A4EA-457B-A21E-1A104F4909A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9B5DB69F-9B4E-47DD-8985-E33F45D6590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61605B7-6279-4988-947C-405D4E3E5DC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FA414DF6-320E-4C4C-AA8D-BC0B2C3C845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8E5CF10-0F82-403E-97D5-C6E8E54ABC4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209157EA-F139-48F8-AE48-8031B713A68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EA802434-2F66-45D2-87E2-288497717AD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764B8CFE-980F-4276-8E94-4AB0D9027FE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FCCFC6EC-7A2F-4D44-A34A-BCB7553421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D718E2E-B724-43F7-8000-165D198C4E2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A0B9500-17C0-4D57-A9A8-A18D94E6079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325A9CF-16D7-4D74-A653-FE15E849E5D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０．０％となり、類似団体内平均値を大幅に下回っているが、これはふるさと納税や旧合併特例事業債の基金積立てなどにより積み立てた充当可能基金残高が多いためである。また、今後数年間で多くの公共施設の更新をしていかなければならず、基金を投じることで急激な数値上昇が見込まれる。</a:t>
          </a:r>
        </a:p>
        <a:p>
          <a:r>
            <a:rPr kumimoji="1" lang="ja-JP" altLang="en-US" sz="1100">
              <a:latin typeface="ＭＳ Ｐゴシック" panose="020B0600070205080204" pitchFamily="50" charset="-128"/>
              <a:ea typeface="ＭＳ Ｐゴシック" panose="020B0600070205080204" pitchFamily="50" charset="-128"/>
            </a:rPr>
            <a:t>　今後も起債と基金積立のバランスをみながら慎重に資金運用していく。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6278B30E-5A98-490F-A438-3FD97420F7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96D0E23-12E0-4522-AFE3-2FFE2A2D1E6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DFD0A80E-93E6-469B-930C-B831D131ED4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542FDED2-8D43-4CE4-8151-6AD8824C63F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3B80A01F-8CF1-46A8-8A5F-6ED41076B6B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BBB7FF3A-ACA3-4141-8196-CD064FCB68A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FE2A5D63-31C6-4BF1-8126-9B7D12DC9D7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DC3B443E-5E6C-4195-AA82-CD3F92E9541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59542586-9355-4D10-AAB4-795ED0FC122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96291E7F-E46C-4F27-94BE-BBF1D6D7246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3EA7C2BB-BD82-49A7-9278-8529626FA05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5858571-7541-42CC-B475-F2C51126EBC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7743F509-E10D-43E9-AC63-AAF39DCED98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5FD81FF1-8C9D-438D-8A7D-16E218C6972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9EE8D417-A0EC-4D52-A0AC-84034D5484C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7F038F0E-1AC4-477F-A8E3-5B814F2D829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C8162E45-F6C6-498E-AA03-A29FC1840E5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B71C057B-7B9C-4206-9E79-EB97C5F23946}"/>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DB07BAA4-2535-45BF-8747-021226D21CE7}"/>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AE1BD219-6468-449A-B2D1-3C68678743E8}"/>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653B2C17-7CE5-4FAB-BD44-B2D3D03B0B6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51B8D397-84FC-49AA-9895-7E2374C2D0F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132971A-5FEF-4B73-8192-D3DFDB1D760F}"/>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A1F5C9B5-46BF-48B6-AE7A-248B7731C099}"/>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DFE2ADC9-264C-4FEE-97E4-756E68609263}"/>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F0A9C124-C656-4BCE-AABD-254383AAEE4D}"/>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2C727FB7-03C4-43F4-A9A0-04D06A0B1BD9}"/>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5769643E-EEBF-45B3-BD34-5B71339290BC}"/>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D5540B8-063D-459F-8CC4-FFB25A2525B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6B1B830-DE83-43C6-9797-BBCDB4DD9EC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B470A84-8A70-4222-B929-169221EB412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9E754028-4E3C-4653-ACBC-32DF7EF290F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99B71883-4B59-49CB-ACCC-0F606CBB7D6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xdr:rowOff>
    </xdr:from>
    <xdr:to>
      <xdr:col>72</xdr:col>
      <xdr:colOff>123825</xdr:colOff>
      <xdr:row>26</xdr:row>
      <xdr:rowOff>101612</xdr:rowOff>
    </xdr:to>
    <xdr:sp macro="" textlink="">
      <xdr:nvSpPr>
        <xdr:cNvPr id="157" name="楕円 156">
          <a:extLst>
            <a:ext uri="{FF2B5EF4-FFF2-40B4-BE49-F238E27FC236}">
              <a16:creationId xmlns:a16="http://schemas.microsoft.com/office/drawing/2014/main" id="{C45A1720-BF85-4C21-9B38-44CAD9E074E7}"/>
            </a:ext>
          </a:extLst>
        </xdr:cNvPr>
        <xdr:cNvSpPr/>
      </xdr:nvSpPr>
      <xdr:spPr>
        <a:xfrm>
          <a:off x="14033500" y="52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22116</xdr:rowOff>
    </xdr:from>
    <xdr:to>
      <xdr:col>64</xdr:col>
      <xdr:colOff>123825</xdr:colOff>
      <xdr:row>26</xdr:row>
      <xdr:rowOff>123716</xdr:rowOff>
    </xdr:to>
    <xdr:sp macro="" textlink="">
      <xdr:nvSpPr>
        <xdr:cNvPr id="158" name="楕円 157">
          <a:extLst>
            <a:ext uri="{FF2B5EF4-FFF2-40B4-BE49-F238E27FC236}">
              <a16:creationId xmlns:a16="http://schemas.microsoft.com/office/drawing/2014/main" id="{57C8C489-E0F5-4A1B-9039-FA29F36E0FC8}"/>
            </a:ext>
          </a:extLst>
        </xdr:cNvPr>
        <xdr:cNvSpPr/>
      </xdr:nvSpPr>
      <xdr:spPr>
        <a:xfrm>
          <a:off x="12509500" y="52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41239</xdr:rowOff>
    </xdr:from>
    <xdr:to>
      <xdr:col>60</xdr:col>
      <xdr:colOff>123825</xdr:colOff>
      <xdr:row>26</xdr:row>
      <xdr:rowOff>142839</xdr:rowOff>
    </xdr:to>
    <xdr:sp macro="" textlink="">
      <xdr:nvSpPr>
        <xdr:cNvPr id="159" name="楕円 158">
          <a:extLst>
            <a:ext uri="{FF2B5EF4-FFF2-40B4-BE49-F238E27FC236}">
              <a16:creationId xmlns:a16="http://schemas.microsoft.com/office/drawing/2014/main" id="{872F835F-248E-4978-94BB-85411AA65E9E}"/>
            </a:ext>
          </a:extLst>
        </xdr:cNvPr>
        <xdr:cNvSpPr/>
      </xdr:nvSpPr>
      <xdr:spPr>
        <a:xfrm>
          <a:off x="11747500" y="52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72916</xdr:rowOff>
    </xdr:from>
    <xdr:to>
      <xdr:col>64</xdr:col>
      <xdr:colOff>73025</xdr:colOff>
      <xdr:row>26</xdr:row>
      <xdr:rowOff>92039</xdr:rowOff>
    </xdr:to>
    <xdr:cxnSp macro="">
      <xdr:nvCxnSpPr>
        <xdr:cNvPr id="160" name="直線コネクタ 159">
          <a:extLst>
            <a:ext uri="{FF2B5EF4-FFF2-40B4-BE49-F238E27FC236}">
              <a16:creationId xmlns:a16="http://schemas.microsoft.com/office/drawing/2014/main" id="{9C28F9FC-6836-462D-A56C-C9B322E3A9AE}"/>
            </a:ext>
          </a:extLst>
        </xdr:cNvPr>
        <xdr:cNvCxnSpPr/>
      </xdr:nvCxnSpPr>
      <xdr:spPr>
        <a:xfrm flipV="1">
          <a:off x="11798300" y="5302141"/>
          <a:ext cx="762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1" name="n_1aveValue債務償還比率">
          <a:extLst>
            <a:ext uri="{FF2B5EF4-FFF2-40B4-BE49-F238E27FC236}">
              <a16:creationId xmlns:a16="http://schemas.microsoft.com/office/drawing/2014/main" id="{A9236801-89AC-4DCC-B0DC-BB76689A6FCE}"/>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2" name="n_2aveValue債務償還比率">
          <a:extLst>
            <a:ext uri="{FF2B5EF4-FFF2-40B4-BE49-F238E27FC236}">
              <a16:creationId xmlns:a16="http://schemas.microsoft.com/office/drawing/2014/main" id="{87180DD0-AC39-4F39-937F-E5A9C965C8A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3" name="n_3aveValue債務償還比率">
          <a:extLst>
            <a:ext uri="{FF2B5EF4-FFF2-40B4-BE49-F238E27FC236}">
              <a16:creationId xmlns:a16="http://schemas.microsoft.com/office/drawing/2014/main" id="{B4DB7807-5DF4-4179-A7E2-845C4921BA46}"/>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4" name="n_4aveValue債務償還比率">
          <a:extLst>
            <a:ext uri="{FF2B5EF4-FFF2-40B4-BE49-F238E27FC236}">
              <a16:creationId xmlns:a16="http://schemas.microsoft.com/office/drawing/2014/main" id="{EE564894-0C64-4BDB-BAA9-7748F6CE0BB5}"/>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118139</xdr:rowOff>
    </xdr:from>
    <xdr:ext cx="405111" cy="259045"/>
    <xdr:sp macro="" textlink="">
      <xdr:nvSpPr>
        <xdr:cNvPr id="165" name="n_1mainValue債務償還比率">
          <a:extLst>
            <a:ext uri="{FF2B5EF4-FFF2-40B4-BE49-F238E27FC236}">
              <a16:creationId xmlns:a16="http://schemas.microsoft.com/office/drawing/2014/main" id="{884C4B16-B044-4B14-8262-37054D1F80AA}"/>
            </a:ext>
          </a:extLst>
        </xdr:cNvPr>
        <xdr:cNvSpPr txBox="1"/>
      </xdr:nvSpPr>
      <xdr:spPr>
        <a:xfrm>
          <a:off x="13869044" y="500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140243</xdr:rowOff>
    </xdr:from>
    <xdr:ext cx="405111" cy="259045"/>
    <xdr:sp macro="" textlink="">
      <xdr:nvSpPr>
        <xdr:cNvPr id="166" name="n_3mainValue債務償還比率">
          <a:extLst>
            <a:ext uri="{FF2B5EF4-FFF2-40B4-BE49-F238E27FC236}">
              <a16:creationId xmlns:a16="http://schemas.microsoft.com/office/drawing/2014/main" id="{82652859-3C5E-4B1D-89E7-A776CC0FDBD8}"/>
            </a:ext>
          </a:extLst>
        </xdr:cNvPr>
        <xdr:cNvSpPr txBox="1"/>
      </xdr:nvSpPr>
      <xdr:spPr>
        <a:xfrm>
          <a:off x="12357744" y="502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24</xdr:row>
      <xdr:rowOff>159366</xdr:rowOff>
    </xdr:from>
    <xdr:ext cx="405111" cy="259045"/>
    <xdr:sp macro="" textlink="">
      <xdr:nvSpPr>
        <xdr:cNvPr id="167" name="n_4mainValue債務償還比率">
          <a:extLst>
            <a:ext uri="{FF2B5EF4-FFF2-40B4-BE49-F238E27FC236}">
              <a16:creationId xmlns:a16="http://schemas.microsoft.com/office/drawing/2014/main" id="{AEBC66F5-DC4B-42D4-9B8D-0C31BC94CC6D}"/>
            </a:ext>
          </a:extLst>
        </xdr:cNvPr>
        <xdr:cNvSpPr txBox="1"/>
      </xdr:nvSpPr>
      <xdr:spPr>
        <a:xfrm>
          <a:off x="11595744" y="504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74F4A5BC-1231-47EE-B0B8-5E23AE3C742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F3AAE054-AF9D-4E87-98F3-5789172151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898ED218-D8CF-4084-B8CC-9B6B2B1D1E9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F99C6EC5-34C4-4479-9C7B-E33B295DD38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535A56F1-DEF2-4D1D-A162-F103C97D09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EA987AF1-BFF3-4172-9BA5-DEC3561F76A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9B7128-64AA-401B-A940-904CBFD945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DF726C-A09D-4509-8323-D7F0B36FB5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E458F4-F1BE-46A5-9F65-33A532C535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6C09F2-3E31-4A88-990F-245F4DCDEB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66FDFC-85CF-4301-B0F9-D970D11765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B44CE5-247D-4E23-965E-F8A3ADCF02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44EC45-4169-40F0-A484-776E95C3DC3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38C761-ECE1-4F3F-B319-84EC4580CC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C43251F-A744-4048-BD7B-3BFF0483BF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690248-6D3F-41A4-8C72-9D5FC7EAA3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741E97-FC24-42DA-9E85-289A09857F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820ACA-3246-4A06-9076-976A89569E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E03060-DCE7-4D5F-8211-4EEB7BE4BD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64C327-6AD1-4365-AA56-2CD6442F81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99679A-74A5-448A-A77A-A5CCCDE3E2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74FABE-F797-4733-AF5B-BF7F5EF9103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765705-620C-462C-9F96-E493D9EA17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044780-2754-4E14-805D-8101A74660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E7CCB1-D4DF-42B1-912A-C5BB9AA39A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ADF3F4-9881-45EB-8A8B-FCE40555CD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5CD86D-1539-40EE-8C56-F9305EEC21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394DA5-99CF-44A1-B799-8090D77E92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4D3827-0A5A-4569-84F3-85FB670C45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85F362-6C28-4FBA-BD47-5A9093C008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CFF35F-782B-4498-847E-35B10ADE563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DFA52D-0E36-4056-987A-1098D5DDF7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A1D0EE-1665-470D-BE29-CD1F28FC34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BD9BE1-4347-4395-88EE-A4470932FC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6ECAE3-2D14-4171-98EB-387EBDF4C9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64824C-2134-47A2-8EC9-319CCF50D38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DD6727-CEF1-4948-8692-9A660B7E6F5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4B6E5A-C4ED-4AEA-8019-7F7532FFA3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A58413-B8E9-4C26-9164-1F2FB83A90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6511EB-DB60-4FD9-BCDC-373CFB8D0A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CAE6C4-146A-4C8B-ABC1-30D55DDD406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5A1FBCC-5AE4-48F1-B70B-796AB67DC5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26D7AE-80D5-48D3-B86D-C33EB466E37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448514-3B8F-4393-B612-47C4B4E587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A8E2F1-C827-4CE2-A54B-46E334BCF8F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F13C956-A648-4991-BCEF-D8B7626BD0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AEE6FD-B119-4EDF-9659-A669ABE78F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1E6962-52BE-433E-8817-501966AB37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AA302F1-EEFE-4A9B-A3AB-3C19FF79AC4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78A112-7E00-44B5-B745-C7D480A214E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1F216FC-C83B-45D3-8219-F0EB6805BD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49D9047-09A5-431B-976D-B97CE0F529A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8C0AD1-3B09-4E38-AD1D-775885CE82F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B034EE2-FBB1-4B54-958B-A08E85FDBD0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8ED0DE-E3C5-4670-AB69-DABF09FB7EB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F142ED6-F8BF-4BC0-8508-1006AA10A5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DFA9CB-6FB7-46DE-824C-D3ADF7BC5A0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BD064F-F289-4903-AC11-FD6EC56AB4D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EA600F-233B-4046-91D2-A2ED380E16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66A41C0-B017-472B-825D-87AE9DEA34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51EEA72-ED45-405D-988A-3A002C1A07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87C361F8-7D7F-43AE-9C98-3338ADB2210F}"/>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411D827F-4DCE-4E32-A6EB-D1491C855D06}"/>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D46DEF8E-BB08-4861-9A87-06D12A303EF3}"/>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CEF317A9-24BC-4D7D-9386-4CECC27E6DFC}"/>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BBFACE41-CA7F-46A7-AAAD-D8AE3DE07A7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1E8B8659-E5F1-434E-984E-FA906176B655}"/>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384742F-FB8E-4F0B-83B8-9F427E86AEF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47B734B1-152D-4E05-B5B4-9EF4F440F8D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BADE9F61-9EBC-4096-BA26-28CDD91BB84D}"/>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37D191BC-47BD-4039-8A8C-BB9453425B4B}"/>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193B12E3-5029-4E21-8C9D-44B9BE5A87CD}"/>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A99EF1-F49E-4B75-BBA8-38E5843B416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56D8C4-9D9D-436E-96B6-05F592DAE05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073BA1-8695-43D0-8125-01439EC6D9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4EAAD6-7BD8-4C59-B1BD-80B4A20A081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ECA3E6-F0D5-47CB-B48E-DDD27CEBA3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1745E91C-823C-400B-A053-260794DF2C18}"/>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A93995B3-AA0A-4E39-932E-158FF18A7BB2}"/>
            </a:ext>
          </a:extLst>
        </xdr:cNvPr>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15875</xdr:rowOff>
    </xdr:from>
    <xdr:to>
      <xdr:col>20</xdr:col>
      <xdr:colOff>38100</xdr:colOff>
      <xdr:row>39</xdr:row>
      <xdr:rowOff>117475</xdr:rowOff>
    </xdr:to>
    <xdr:sp macro="" textlink="">
      <xdr:nvSpPr>
        <xdr:cNvPr id="75" name="楕円 74">
          <a:extLst>
            <a:ext uri="{FF2B5EF4-FFF2-40B4-BE49-F238E27FC236}">
              <a16:creationId xmlns:a16="http://schemas.microsoft.com/office/drawing/2014/main" id="{57594775-67B9-48D8-81A4-013D8EC0D17F}"/>
            </a:ext>
          </a:extLst>
        </xdr:cNvPr>
        <xdr:cNvSpPr/>
      </xdr:nvSpPr>
      <xdr:spPr>
        <a:xfrm>
          <a:off x="3746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66675</xdr:rowOff>
    </xdr:from>
    <xdr:to>
      <xdr:col>24</xdr:col>
      <xdr:colOff>63500</xdr:colOff>
      <xdr:row>39</xdr:row>
      <xdr:rowOff>95250</xdr:rowOff>
    </xdr:to>
    <xdr:cxnSp macro="">
      <xdr:nvCxnSpPr>
        <xdr:cNvPr id="76" name="直線コネクタ 75">
          <a:extLst>
            <a:ext uri="{FF2B5EF4-FFF2-40B4-BE49-F238E27FC236}">
              <a16:creationId xmlns:a16="http://schemas.microsoft.com/office/drawing/2014/main" id="{4FA77749-0707-4CDF-BF89-4AAF6AF4A973}"/>
            </a:ext>
          </a:extLst>
        </xdr:cNvPr>
        <xdr:cNvCxnSpPr/>
      </xdr:nvCxnSpPr>
      <xdr:spPr>
        <a:xfrm>
          <a:off x="3797300" y="67532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154940</xdr:rowOff>
    </xdr:from>
    <xdr:to>
      <xdr:col>15</xdr:col>
      <xdr:colOff>101600</xdr:colOff>
      <xdr:row>39</xdr:row>
      <xdr:rowOff>85090</xdr:rowOff>
    </xdr:to>
    <xdr:sp macro="" textlink="">
      <xdr:nvSpPr>
        <xdr:cNvPr id="77" name="楕円 76">
          <a:extLst>
            <a:ext uri="{FF2B5EF4-FFF2-40B4-BE49-F238E27FC236}">
              <a16:creationId xmlns:a16="http://schemas.microsoft.com/office/drawing/2014/main" id="{E79E7959-8EC5-46BD-ACBF-A6AB6BF12035}"/>
            </a:ext>
          </a:extLst>
        </xdr:cNvPr>
        <xdr:cNvSpPr/>
      </xdr:nvSpPr>
      <xdr:spPr>
        <a:xfrm>
          <a:off x="2857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34290</xdr:rowOff>
    </xdr:from>
    <xdr:to>
      <xdr:col>19</xdr:col>
      <xdr:colOff>177800</xdr:colOff>
      <xdr:row>39</xdr:row>
      <xdr:rowOff>66675</xdr:rowOff>
    </xdr:to>
    <xdr:cxnSp macro="">
      <xdr:nvCxnSpPr>
        <xdr:cNvPr id="78" name="直線コネクタ 77">
          <a:extLst>
            <a:ext uri="{FF2B5EF4-FFF2-40B4-BE49-F238E27FC236}">
              <a16:creationId xmlns:a16="http://schemas.microsoft.com/office/drawing/2014/main" id="{47291E3A-2529-42F2-BD4C-CD20077C33DC}"/>
            </a:ext>
          </a:extLst>
        </xdr:cNvPr>
        <xdr:cNvCxnSpPr/>
      </xdr:nvCxnSpPr>
      <xdr:spPr>
        <a:xfrm>
          <a:off x="2908300" y="67208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126365</xdr:rowOff>
    </xdr:from>
    <xdr:to>
      <xdr:col>10</xdr:col>
      <xdr:colOff>165100</xdr:colOff>
      <xdr:row>39</xdr:row>
      <xdr:rowOff>56515</xdr:rowOff>
    </xdr:to>
    <xdr:sp macro="" textlink="">
      <xdr:nvSpPr>
        <xdr:cNvPr id="79" name="楕円 78">
          <a:extLst>
            <a:ext uri="{FF2B5EF4-FFF2-40B4-BE49-F238E27FC236}">
              <a16:creationId xmlns:a16="http://schemas.microsoft.com/office/drawing/2014/main" id="{96DB7314-335C-4C2D-9F09-51A4053E2DFA}"/>
            </a:ext>
          </a:extLst>
        </xdr:cNvPr>
        <xdr:cNvSpPr/>
      </xdr:nvSpPr>
      <xdr:spPr>
        <a:xfrm>
          <a:off x="1968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xdr:rowOff>
    </xdr:from>
    <xdr:to>
      <xdr:col>15</xdr:col>
      <xdr:colOff>50800</xdr:colOff>
      <xdr:row>39</xdr:row>
      <xdr:rowOff>34290</xdr:rowOff>
    </xdr:to>
    <xdr:cxnSp macro="">
      <xdr:nvCxnSpPr>
        <xdr:cNvPr id="80" name="直線コネクタ 79">
          <a:extLst>
            <a:ext uri="{FF2B5EF4-FFF2-40B4-BE49-F238E27FC236}">
              <a16:creationId xmlns:a16="http://schemas.microsoft.com/office/drawing/2014/main" id="{74F00F21-A803-4264-8FDD-CD4B18AFEEF5}"/>
            </a:ext>
          </a:extLst>
        </xdr:cNvPr>
        <xdr:cNvCxnSpPr/>
      </xdr:nvCxnSpPr>
      <xdr:spPr>
        <a:xfrm>
          <a:off x="2019300" y="6692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101600</xdr:rowOff>
    </xdr:from>
    <xdr:to>
      <xdr:col>6</xdr:col>
      <xdr:colOff>38100</xdr:colOff>
      <xdr:row>39</xdr:row>
      <xdr:rowOff>31750</xdr:rowOff>
    </xdr:to>
    <xdr:sp macro="" textlink="">
      <xdr:nvSpPr>
        <xdr:cNvPr id="81" name="楕円 80">
          <a:extLst>
            <a:ext uri="{FF2B5EF4-FFF2-40B4-BE49-F238E27FC236}">
              <a16:creationId xmlns:a16="http://schemas.microsoft.com/office/drawing/2014/main" id="{474EFE52-40BD-4732-AEE1-9B57AE4FF148}"/>
            </a:ext>
          </a:extLst>
        </xdr:cNvPr>
        <xdr:cNvSpPr/>
      </xdr:nvSpPr>
      <xdr:spPr>
        <a:xfrm>
          <a:off x="107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152400</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id="{26FF72DC-EA1A-40FC-AE5A-A5235808D02D}"/>
            </a:ext>
          </a:extLst>
        </xdr:cNvPr>
        <xdr:cNvCxnSpPr/>
      </xdr:nvCxnSpPr>
      <xdr:spPr>
        <a:xfrm>
          <a:off x="1130300" y="66675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FED78C48-ADFE-4C3D-920B-13009C3112C1}"/>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68A8A0F7-0D38-4FAE-8AB5-03E62631A851}"/>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0C3A3EAA-D6A5-4B65-8694-8C10EB55F0E3}"/>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F4F67C69-A713-40F7-A923-08BD58F36E68}"/>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108602</xdr:rowOff>
    </xdr:from>
    <xdr:ext cx="405111" cy="259045"/>
    <xdr:sp macro="" textlink="">
      <xdr:nvSpPr>
        <xdr:cNvPr id="87" name="n_1mainValue【道路】&#10;有形固定資産減価償却率">
          <a:extLst>
            <a:ext uri="{FF2B5EF4-FFF2-40B4-BE49-F238E27FC236}">
              <a16:creationId xmlns:a16="http://schemas.microsoft.com/office/drawing/2014/main" id="{61FFF5A2-A134-4F88-99D1-395EF7C50999}"/>
            </a:ext>
          </a:extLst>
        </xdr:cNvPr>
        <xdr:cNvSpPr txBox="1"/>
      </xdr:nvSpPr>
      <xdr:spPr>
        <a:xfrm>
          <a:off x="35820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76217</xdr:rowOff>
    </xdr:from>
    <xdr:ext cx="405111" cy="259045"/>
    <xdr:sp macro="" textlink="">
      <xdr:nvSpPr>
        <xdr:cNvPr id="88" name="n_2mainValue【道路】&#10;有形固定資産減価償却率">
          <a:extLst>
            <a:ext uri="{FF2B5EF4-FFF2-40B4-BE49-F238E27FC236}">
              <a16:creationId xmlns:a16="http://schemas.microsoft.com/office/drawing/2014/main" id="{1197B733-AA5C-49EA-8956-7282EC65164E}"/>
            </a:ext>
          </a:extLst>
        </xdr:cNvPr>
        <xdr:cNvSpPr txBox="1"/>
      </xdr:nvSpPr>
      <xdr:spPr>
        <a:xfrm>
          <a:off x="2705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9" name="n_3mainValue【道路】&#10;有形固定資産減価償却率">
          <a:extLst>
            <a:ext uri="{FF2B5EF4-FFF2-40B4-BE49-F238E27FC236}">
              <a16:creationId xmlns:a16="http://schemas.microsoft.com/office/drawing/2014/main" id="{5D0BDA05-687D-4F1F-9728-37582F2A090D}"/>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32D0F735-1499-4A35-B222-F25564CC8F7B}"/>
            </a:ext>
          </a:extLst>
        </xdr:cNvPr>
        <xdr:cNvSpPr txBox="1"/>
      </xdr:nvSpPr>
      <xdr:spPr>
        <a:xfrm>
          <a:off x="927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DBC1D0A-5C05-4C6C-BAB7-95FD3A33D58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A46680-206B-42A8-8B49-E690526ADE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E56719B-0F7D-4307-9B42-D287106F25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EA111CD-5002-4F51-AFFB-C8EA16512C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2EE8791-73FF-4C5F-9B07-4EA7588E98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A2D1D8F-9820-4215-8FEE-F07C6399B8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077BE1F-B8E0-4741-A250-36ECB0D880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5DA0C1F-E20D-4E19-AAFC-FB85D7DF0D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7296198-E33F-4417-9DEB-A49CD9316DF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3DA1895-5A5C-43BD-BF97-DA650E2D36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045F41A-BC11-498B-B219-939C4443F40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00E72A4-6095-48FA-B1B3-390004042EF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1F076A7-B761-42E8-9584-C6F7DE642F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D54C21-5B7C-4F9D-B830-55986B5F3AC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441192E-98B3-40AC-8DBA-E3BF082324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45D6073-64F9-4B64-B97E-E9667300EB9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1CCDF39-4986-4A91-AD29-6182F342F5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25A9E09-0C71-41E0-B014-CBA070FD0EF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9D59060-0FFC-4F79-AD35-B1B22A354F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955D028-7E4C-43E0-9694-7DEDB77AD58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29F9752-6705-411D-93E8-48DB0DFAB33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B6A3318-1AB3-481B-AE93-2313E09A1FA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8864FC5-D334-4F8E-840B-93C5B70BC8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84A0D404-4B63-4112-BAB4-EC60D676C8F1}"/>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AAAFCC08-A0C0-41C1-B6F8-8116DA477EC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AFB8917D-BDA7-4733-8755-20BA32B2123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58A28DB9-702D-4BA1-957E-45CBC614F7D2}"/>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C4621B9B-D2B6-48FC-B9D3-042080F9622E}"/>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B7FE8324-FF7A-49F8-8AEF-91C813B48DF6}"/>
            </a:ext>
          </a:extLst>
        </xdr:cNvPr>
        <xdr:cNvSpPr txBox="1"/>
      </xdr:nvSpPr>
      <xdr:spPr>
        <a:xfrm>
          <a:off x="10515600" y="6741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D3D3E5F4-D0AE-4679-A24C-49B83E04EF5A}"/>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32DA532C-4B4F-4714-A853-212019B5434F}"/>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4BA27FF2-9893-48AC-A143-187B531B8831}"/>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A544DF9B-657D-496E-A3A4-0AD2E126B05E}"/>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7D181928-C37C-4F24-A5A1-8FF151697A02}"/>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4E047C-47C0-402C-A4E4-E56B42F7D2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37C2792-0774-4FD1-B782-00450D381E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58E5C9-58A5-4A23-85C5-49876B66F9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AC469F-94E1-457D-ADBE-2C54614F60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083F21-ADC6-4511-9A29-D47690A6DB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28804</xdr:rowOff>
    </xdr:from>
    <xdr:to>
      <xdr:col>55</xdr:col>
      <xdr:colOff>50800</xdr:colOff>
      <xdr:row>39</xdr:row>
      <xdr:rowOff>130404</xdr:rowOff>
    </xdr:to>
    <xdr:sp macro="" textlink="">
      <xdr:nvSpPr>
        <xdr:cNvPr id="130" name="楕円 129">
          <a:extLst>
            <a:ext uri="{FF2B5EF4-FFF2-40B4-BE49-F238E27FC236}">
              <a16:creationId xmlns:a16="http://schemas.microsoft.com/office/drawing/2014/main" id="{A9AB17F5-EADE-48E8-B5A0-B909CB4605C1}"/>
            </a:ext>
          </a:extLst>
        </xdr:cNvPr>
        <xdr:cNvSpPr/>
      </xdr:nvSpPr>
      <xdr:spPr>
        <a:xfrm>
          <a:off x="10426700" y="67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51681</xdr:rowOff>
    </xdr:from>
    <xdr:ext cx="534377" cy="259045"/>
    <xdr:sp macro="" textlink="">
      <xdr:nvSpPr>
        <xdr:cNvPr id="131" name="【道路】&#10;一人当たり延長該当値テキスト">
          <a:extLst>
            <a:ext uri="{FF2B5EF4-FFF2-40B4-BE49-F238E27FC236}">
              <a16:creationId xmlns:a16="http://schemas.microsoft.com/office/drawing/2014/main" id="{72106DB7-97C6-4F26-8ACC-A42421B82923}"/>
            </a:ext>
          </a:extLst>
        </xdr:cNvPr>
        <xdr:cNvSpPr txBox="1"/>
      </xdr:nvSpPr>
      <xdr:spPr>
        <a:xfrm>
          <a:off x="10515600" y="65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47117</xdr:rowOff>
    </xdr:from>
    <xdr:to>
      <xdr:col>50</xdr:col>
      <xdr:colOff>165100</xdr:colOff>
      <xdr:row>39</xdr:row>
      <xdr:rowOff>148717</xdr:rowOff>
    </xdr:to>
    <xdr:sp macro="" textlink="">
      <xdr:nvSpPr>
        <xdr:cNvPr id="132" name="楕円 131">
          <a:extLst>
            <a:ext uri="{FF2B5EF4-FFF2-40B4-BE49-F238E27FC236}">
              <a16:creationId xmlns:a16="http://schemas.microsoft.com/office/drawing/2014/main" id="{0CCD85D3-E2D4-4F8C-A949-3C234CB1427F}"/>
            </a:ext>
          </a:extLst>
        </xdr:cNvPr>
        <xdr:cNvSpPr/>
      </xdr:nvSpPr>
      <xdr:spPr>
        <a:xfrm>
          <a:off x="9588500" y="673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79604</xdr:rowOff>
    </xdr:from>
    <xdr:to>
      <xdr:col>55</xdr:col>
      <xdr:colOff>0</xdr:colOff>
      <xdr:row>39</xdr:row>
      <xdr:rowOff>97917</xdr:rowOff>
    </xdr:to>
    <xdr:cxnSp macro="">
      <xdr:nvCxnSpPr>
        <xdr:cNvPr id="133" name="直線コネクタ 132">
          <a:extLst>
            <a:ext uri="{FF2B5EF4-FFF2-40B4-BE49-F238E27FC236}">
              <a16:creationId xmlns:a16="http://schemas.microsoft.com/office/drawing/2014/main" id="{0ED65AE7-0A1D-454F-8142-07DF712E9E24}"/>
            </a:ext>
          </a:extLst>
        </xdr:cNvPr>
        <xdr:cNvCxnSpPr/>
      </xdr:nvCxnSpPr>
      <xdr:spPr>
        <a:xfrm flipV="1">
          <a:off x="9639300" y="6766154"/>
          <a:ext cx="8382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59398</xdr:rowOff>
    </xdr:from>
    <xdr:to>
      <xdr:col>46</xdr:col>
      <xdr:colOff>38100</xdr:colOff>
      <xdr:row>39</xdr:row>
      <xdr:rowOff>160998</xdr:rowOff>
    </xdr:to>
    <xdr:sp macro="" textlink="">
      <xdr:nvSpPr>
        <xdr:cNvPr id="134" name="楕円 133">
          <a:extLst>
            <a:ext uri="{FF2B5EF4-FFF2-40B4-BE49-F238E27FC236}">
              <a16:creationId xmlns:a16="http://schemas.microsoft.com/office/drawing/2014/main" id="{07957213-D776-4041-AFBC-C414779B16BF}"/>
            </a:ext>
          </a:extLst>
        </xdr:cNvPr>
        <xdr:cNvSpPr/>
      </xdr:nvSpPr>
      <xdr:spPr>
        <a:xfrm>
          <a:off x="8699500" y="67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97917</xdr:rowOff>
    </xdr:from>
    <xdr:to>
      <xdr:col>50</xdr:col>
      <xdr:colOff>114300</xdr:colOff>
      <xdr:row>39</xdr:row>
      <xdr:rowOff>110198</xdr:rowOff>
    </xdr:to>
    <xdr:cxnSp macro="">
      <xdr:nvCxnSpPr>
        <xdr:cNvPr id="135" name="直線コネクタ 134">
          <a:extLst>
            <a:ext uri="{FF2B5EF4-FFF2-40B4-BE49-F238E27FC236}">
              <a16:creationId xmlns:a16="http://schemas.microsoft.com/office/drawing/2014/main" id="{E4A1FAA6-9164-4226-87F6-50B4E854F6A9}"/>
            </a:ext>
          </a:extLst>
        </xdr:cNvPr>
        <xdr:cNvCxnSpPr/>
      </xdr:nvCxnSpPr>
      <xdr:spPr>
        <a:xfrm flipV="1">
          <a:off x="8750300" y="6784467"/>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79134</xdr:rowOff>
    </xdr:from>
    <xdr:to>
      <xdr:col>41</xdr:col>
      <xdr:colOff>101600</xdr:colOff>
      <xdr:row>39</xdr:row>
      <xdr:rowOff>9284</xdr:rowOff>
    </xdr:to>
    <xdr:sp macro="" textlink="">
      <xdr:nvSpPr>
        <xdr:cNvPr id="136" name="楕円 135">
          <a:extLst>
            <a:ext uri="{FF2B5EF4-FFF2-40B4-BE49-F238E27FC236}">
              <a16:creationId xmlns:a16="http://schemas.microsoft.com/office/drawing/2014/main" id="{01B37923-F643-4D3B-BFC9-29C88750D031}"/>
            </a:ext>
          </a:extLst>
        </xdr:cNvPr>
        <xdr:cNvSpPr/>
      </xdr:nvSpPr>
      <xdr:spPr>
        <a:xfrm>
          <a:off x="7810500" y="65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129934</xdr:rowOff>
    </xdr:from>
    <xdr:to>
      <xdr:col>45</xdr:col>
      <xdr:colOff>177800</xdr:colOff>
      <xdr:row>39</xdr:row>
      <xdr:rowOff>110198</xdr:rowOff>
    </xdr:to>
    <xdr:cxnSp macro="">
      <xdr:nvCxnSpPr>
        <xdr:cNvPr id="137" name="直線コネクタ 136">
          <a:extLst>
            <a:ext uri="{FF2B5EF4-FFF2-40B4-BE49-F238E27FC236}">
              <a16:creationId xmlns:a16="http://schemas.microsoft.com/office/drawing/2014/main" id="{A782B4EA-4CAF-43D7-9D85-9D87566A745D}"/>
            </a:ext>
          </a:extLst>
        </xdr:cNvPr>
        <xdr:cNvCxnSpPr/>
      </xdr:nvCxnSpPr>
      <xdr:spPr>
        <a:xfrm>
          <a:off x="7861300" y="6645034"/>
          <a:ext cx="889000" cy="1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96177</xdr:rowOff>
    </xdr:from>
    <xdr:to>
      <xdr:col>36</xdr:col>
      <xdr:colOff>165100</xdr:colOff>
      <xdr:row>39</xdr:row>
      <xdr:rowOff>26327</xdr:rowOff>
    </xdr:to>
    <xdr:sp macro="" textlink="">
      <xdr:nvSpPr>
        <xdr:cNvPr id="138" name="楕円 137">
          <a:extLst>
            <a:ext uri="{FF2B5EF4-FFF2-40B4-BE49-F238E27FC236}">
              <a16:creationId xmlns:a16="http://schemas.microsoft.com/office/drawing/2014/main" id="{48477F18-ED20-4430-84FF-54B2EF38E81F}"/>
            </a:ext>
          </a:extLst>
        </xdr:cNvPr>
        <xdr:cNvSpPr/>
      </xdr:nvSpPr>
      <xdr:spPr>
        <a:xfrm>
          <a:off x="6921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129934</xdr:rowOff>
    </xdr:from>
    <xdr:to>
      <xdr:col>41</xdr:col>
      <xdr:colOff>50800</xdr:colOff>
      <xdr:row>38</xdr:row>
      <xdr:rowOff>146977</xdr:rowOff>
    </xdr:to>
    <xdr:cxnSp macro="">
      <xdr:nvCxnSpPr>
        <xdr:cNvPr id="139" name="直線コネクタ 138">
          <a:extLst>
            <a:ext uri="{FF2B5EF4-FFF2-40B4-BE49-F238E27FC236}">
              <a16:creationId xmlns:a16="http://schemas.microsoft.com/office/drawing/2014/main" id="{49681FEF-1EF1-4BC5-A1CB-5B67FD8B0CB6}"/>
            </a:ext>
          </a:extLst>
        </xdr:cNvPr>
        <xdr:cNvCxnSpPr/>
      </xdr:nvCxnSpPr>
      <xdr:spPr>
        <a:xfrm flipV="1">
          <a:off x="6972300" y="6645034"/>
          <a:ext cx="889000" cy="1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95352301-2467-47ED-BA0F-C8AF18ADA229}"/>
            </a:ext>
          </a:extLst>
        </xdr:cNvPr>
        <xdr:cNvSpPr txBox="1"/>
      </xdr:nvSpPr>
      <xdr:spPr>
        <a:xfrm>
          <a:off x="9359411" y="68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6610887E-DEC0-42BD-8E3C-BF6B5566D4C7}"/>
            </a:ext>
          </a:extLst>
        </xdr:cNvPr>
        <xdr:cNvSpPr txBox="1"/>
      </xdr:nvSpPr>
      <xdr:spPr>
        <a:xfrm>
          <a:off x="8483111" y="68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28821</xdr:rowOff>
    </xdr:from>
    <xdr:ext cx="534377" cy="259045"/>
    <xdr:sp macro="" textlink="">
      <xdr:nvSpPr>
        <xdr:cNvPr id="142" name="n_3aveValue【道路】&#10;一人当たり延長">
          <a:extLst>
            <a:ext uri="{FF2B5EF4-FFF2-40B4-BE49-F238E27FC236}">
              <a16:creationId xmlns:a16="http://schemas.microsoft.com/office/drawing/2014/main" id="{C9D8BB3A-244D-492D-B012-0FC9248ED0EB}"/>
            </a:ext>
          </a:extLst>
        </xdr:cNvPr>
        <xdr:cNvSpPr txBox="1"/>
      </xdr:nvSpPr>
      <xdr:spPr>
        <a:xfrm>
          <a:off x="7594111" y="688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22509</xdr:rowOff>
    </xdr:from>
    <xdr:ext cx="534377" cy="259045"/>
    <xdr:sp macro="" textlink="">
      <xdr:nvSpPr>
        <xdr:cNvPr id="143" name="n_4aveValue【道路】&#10;一人当たり延長">
          <a:extLst>
            <a:ext uri="{FF2B5EF4-FFF2-40B4-BE49-F238E27FC236}">
              <a16:creationId xmlns:a16="http://schemas.microsoft.com/office/drawing/2014/main" id="{F4B9B06D-277B-4531-BFC3-EAA599E4908B}"/>
            </a:ext>
          </a:extLst>
        </xdr:cNvPr>
        <xdr:cNvSpPr txBox="1"/>
      </xdr:nvSpPr>
      <xdr:spPr>
        <a:xfrm>
          <a:off x="6705111" y="68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165244</xdr:rowOff>
    </xdr:from>
    <xdr:ext cx="534377" cy="259045"/>
    <xdr:sp macro="" textlink="">
      <xdr:nvSpPr>
        <xdr:cNvPr id="144" name="n_1mainValue【道路】&#10;一人当たり延長">
          <a:extLst>
            <a:ext uri="{FF2B5EF4-FFF2-40B4-BE49-F238E27FC236}">
              <a16:creationId xmlns:a16="http://schemas.microsoft.com/office/drawing/2014/main" id="{6B03BFD7-3421-4C95-9731-3F9443F91B6B}"/>
            </a:ext>
          </a:extLst>
        </xdr:cNvPr>
        <xdr:cNvSpPr txBox="1"/>
      </xdr:nvSpPr>
      <xdr:spPr>
        <a:xfrm>
          <a:off x="9359411" y="65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6075</xdr:rowOff>
    </xdr:from>
    <xdr:ext cx="534377" cy="259045"/>
    <xdr:sp macro="" textlink="">
      <xdr:nvSpPr>
        <xdr:cNvPr id="145" name="n_2mainValue【道路】&#10;一人当たり延長">
          <a:extLst>
            <a:ext uri="{FF2B5EF4-FFF2-40B4-BE49-F238E27FC236}">
              <a16:creationId xmlns:a16="http://schemas.microsoft.com/office/drawing/2014/main" id="{14FAF25D-67E8-4F9D-95C0-9D18298D04A0}"/>
            </a:ext>
          </a:extLst>
        </xdr:cNvPr>
        <xdr:cNvSpPr txBox="1"/>
      </xdr:nvSpPr>
      <xdr:spPr>
        <a:xfrm>
          <a:off x="8483111" y="65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25811</xdr:rowOff>
    </xdr:from>
    <xdr:ext cx="534377" cy="259045"/>
    <xdr:sp macro="" textlink="">
      <xdr:nvSpPr>
        <xdr:cNvPr id="146" name="n_3mainValue【道路】&#10;一人当たり延長">
          <a:extLst>
            <a:ext uri="{FF2B5EF4-FFF2-40B4-BE49-F238E27FC236}">
              <a16:creationId xmlns:a16="http://schemas.microsoft.com/office/drawing/2014/main" id="{CA7DCC45-9A8A-43F1-87A0-F02784F14C06}"/>
            </a:ext>
          </a:extLst>
        </xdr:cNvPr>
        <xdr:cNvSpPr txBox="1"/>
      </xdr:nvSpPr>
      <xdr:spPr>
        <a:xfrm>
          <a:off x="7594111" y="63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42854</xdr:rowOff>
    </xdr:from>
    <xdr:ext cx="534377" cy="259045"/>
    <xdr:sp macro="" textlink="">
      <xdr:nvSpPr>
        <xdr:cNvPr id="147" name="n_4mainValue【道路】&#10;一人当たり延長">
          <a:extLst>
            <a:ext uri="{FF2B5EF4-FFF2-40B4-BE49-F238E27FC236}">
              <a16:creationId xmlns:a16="http://schemas.microsoft.com/office/drawing/2014/main" id="{50C1D1A3-FA21-4846-8289-9E37A3F1E63F}"/>
            </a:ext>
          </a:extLst>
        </xdr:cNvPr>
        <xdr:cNvSpPr txBox="1"/>
      </xdr:nvSpPr>
      <xdr:spPr>
        <a:xfrm>
          <a:off x="6705111" y="63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D55B666-F0D0-4645-AC34-B039CA5007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FE712B8-B450-4567-AF89-CA9BD70040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405C1E-9D7B-41AD-9CB8-7A0EE13F15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2F0B893-1C6D-437B-945B-0FD59EAAF3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7F7493E-966B-41E6-8F0D-44FEE88261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B40E72D-020E-4946-B8E2-4D4A5E59D1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F1E7E18-80FB-4DBE-B31D-C53EB6D372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2FEE15C-F93A-4A36-83AB-E403DE82AB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21F6DA4-948A-4DFF-8E4A-3465A7D981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88F749B-77DB-47C0-99B3-6D04DAB69A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3A0F3A5-23FF-4533-88BB-89A7F65EAF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E53E0E6-9735-4B39-A03C-2C8C5FF98B8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6B3AC1B-61E8-44E4-A751-D1392EC101E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52EF0CA-6F5B-495E-8B5B-546B2A4BE91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21C60FE-62CE-4BC4-B513-F03D88555D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258E31E-1D4B-40BA-A99A-18EFBDC3B57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866902E-83A6-4CE0-8D06-D91FE86AC97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EECC1D2-B55B-4DB6-9F90-87FFE717F5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1DD6D8E-2576-45D9-8940-D4A2B91E589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88A839A-7F0A-4CEF-9359-9E500EFB93E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51220F3-8018-4C7E-8A69-331FA5557EB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A256430-01E3-4A7B-A655-6277A207E56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E22F534-5FBA-4B4A-BDA9-4698F09B84A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19D933B-27B8-4B13-B293-056A64E43E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DB40A0-A232-4FFA-BB4E-0AF18F6A7A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2ABA52E0-8CF1-448D-BFCA-7CCF92A6A1D2}"/>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471D8D1-926C-4A65-85B7-BB712D9FF074}"/>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D917FF89-A078-49CD-A8B4-0F2CA3991BF6}"/>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A50AA33-15CE-4982-83B9-DA0E8436AE25}"/>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DEA77BE3-811F-4C01-B3D8-699C15053FA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11D9F19-1CB7-4C51-BB7E-9966A617E44B}"/>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9333D92C-E669-4333-8F09-28A91301A6F6}"/>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4106F1E2-7DBB-4D32-841F-759C6755048B}"/>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967E234F-4442-4A35-95CA-23E125E7F5AF}"/>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5EB8295D-C36A-4E1B-877D-7FED906CA45B}"/>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A3509FB3-AA62-406A-9754-10D8C0E19838}"/>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649C8CA-FD36-4CC9-A35F-6C92618A4A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724F269-9CF1-4D1C-B09F-2E9F4EFC3D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5EE8A0-4CB7-4FF4-878A-1ADBD4F0BC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A13786-2322-420D-9A5E-008CAEBD64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C6D17F-FDDB-4E76-B296-FA2E8794B3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89" name="楕円 188">
          <a:extLst>
            <a:ext uri="{FF2B5EF4-FFF2-40B4-BE49-F238E27FC236}">
              <a16:creationId xmlns:a16="http://schemas.microsoft.com/office/drawing/2014/main" id="{BCCED1CA-2910-45AE-8CD7-78285CB07012}"/>
            </a:ext>
          </a:extLst>
        </xdr:cNvPr>
        <xdr:cNvSpPr/>
      </xdr:nvSpPr>
      <xdr:spPr>
        <a:xfrm>
          <a:off x="4584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CA8702D-0529-4007-8251-09D6D823039B}"/>
            </a:ext>
          </a:extLst>
        </xdr:cNvPr>
        <xdr:cNvSpPr txBox="1"/>
      </xdr:nvSpPr>
      <xdr:spPr>
        <a:xfrm>
          <a:off x="4673600"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140244</xdr:rowOff>
    </xdr:from>
    <xdr:to>
      <xdr:col>20</xdr:col>
      <xdr:colOff>38100</xdr:colOff>
      <xdr:row>63</xdr:row>
      <xdr:rowOff>70394</xdr:rowOff>
    </xdr:to>
    <xdr:sp macro="" textlink="">
      <xdr:nvSpPr>
        <xdr:cNvPr id="191" name="楕円 190">
          <a:extLst>
            <a:ext uri="{FF2B5EF4-FFF2-40B4-BE49-F238E27FC236}">
              <a16:creationId xmlns:a16="http://schemas.microsoft.com/office/drawing/2014/main" id="{02F8C7E2-7205-4132-AC69-C2A2AEB63995}"/>
            </a:ext>
          </a:extLst>
        </xdr:cNvPr>
        <xdr:cNvSpPr/>
      </xdr:nvSpPr>
      <xdr:spPr>
        <a:xfrm>
          <a:off x="3746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19594</xdr:rowOff>
    </xdr:from>
    <xdr:to>
      <xdr:col>24</xdr:col>
      <xdr:colOff>63500</xdr:colOff>
      <xdr:row>63</xdr:row>
      <xdr:rowOff>21227</xdr:rowOff>
    </xdr:to>
    <xdr:cxnSp macro="">
      <xdr:nvCxnSpPr>
        <xdr:cNvPr id="192" name="直線コネクタ 191">
          <a:extLst>
            <a:ext uri="{FF2B5EF4-FFF2-40B4-BE49-F238E27FC236}">
              <a16:creationId xmlns:a16="http://schemas.microsoft.com/office/drawing/2014/main" id="{C4C430D1-0501-45C2-B075-237F65DDEE81}"/>
            </a:ext>
          </a:extLst>
        </xdr:cNvPr>
        <xdr:cNvCxnSpPr/>
      </xdr:nvCxnSpPr>
      <xdr:spPr>
        <a:xfrm>
          <a:off x="3797300" y="108209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122283</xdr:rowOff>
    </xdr:from>
    <xdr:to>
      <xdr:col>15</xdr:col>
      <xdr:colOff>101600</xdr:colOff>
      <xdr:row>63</xdr:row>
      <xdr:rowOff>52433</xdr:rowOff>
    </xdr:to>
    <xdr:sp macro="" textlink="">
      <xdr:nvSpPr>
        <xdr:cNvPr id="193" name="楕円 192">
          <a:extLst>
            <a:ext uri="{FF2B5EF4-FFF2-40B4-BE49-F238E27FC236}">
              <a16:creationId xmlns:a16="http://schemas.microsoft.com/office/drawing/2014/main" id="{8B23FE0C-74C5-44D0-BEDD-46132870547D}"/>
            </a:ext>
          </a:extLst>
        </xdr:cNvPr>
        <xdr:cNvSpPr/>
      </xdr:nvSpPr>
      <xdr:spPr>
        <a:xfrm>
          <a:off x="2857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1633</xdr:rowOff>
    </xdr:from>
    <xdr:to>
      <xdr:col>19</xdr:col>
      <xdr:colOff>177800</xdr:colOff>
      <xdr:row>63</xdr:row>
      <xdr:rowOff>19594</xdr:rowOff>
    </xdr:to>
    <xdr:cxnSp macro="">
      <xdr:nvCxnSpPr>
        <xdr:cNvPr id="194" name="直線コネクタ 193">
          <a:extLst>
            <a:ext uri="{FF2B5EF4-FFF2-40B4-BE49-F238E27FC236}">
              <a16:creationId xmlns:a16="http://schemas.microsoft.com/office/drawing/2014/main" id="{328C662A-E138-456C-9F9E-728F27F849DA}"/>
            </a:ext>
          </a:extLst>
        </xdr:cNvPr>
        <xdr:cNvCxnSpPr/>
      </xdr:nvCxnSpPr>
      <xdr:spPr>
        <a:xfrm>
          <a:off x="2908300" y="108029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128815</xdr:rowOff>
    </xdr:from>
    <xdr:to>
      <xdr:col>10</xdr:col>
      <xdr:colOff>165100</xdr:colOff>
      <xdr:row>63</xdr:row>
      <xdr:rowOff>58965</xdr:rowOff>
    </xdr:to>
    <xdr:sp macro="" textlink="">
      <xdr:nvSpPr>
        <xdr:cNvPr id="195" name="楕円 194">
          <a:extLst>
            <a:ext uri="{FF2B5EF4-FFF2-40B4-BE49-F238E27FC236}">
              <a16:creationId xmlns:a16="http://schemas.microsoft.com/office/drawing/2014/main" id="{FDE1DAD4-F37D-4A99-A0D0-D5AE673A60A1}"/>
            </a:ext>
          </a:extLst>
        </xdr:cNvPr>
        <xdr:cNvSpPr/>
      </xdr:nvSpPr>
      <xdr:spPr>
        <a:xfrm>
          <a:off x="1968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8165</xdr:rowOff>
    </xdr:to>
    <xdr:cxnSp macro="">
      <xdr:nvCxnSpPr>
        <xdr:cNvPr id="196" name="直線コネクタ 195">
          <a:extLst>
            <a:ext uri="{FF2B5EF4-FFF2-40B4-BE49-F238E27FC236}">
              <a16:creationId xmlns:a16="http://schemas.microsoft.com/office/drawing/2014/main" id="{42782369-F33C-4B76-AAC2-2C66E6E0DC04}"/>
            </a:ext>
          </a:extLst>
        </xdr:cNvPr>
        <xdr:cNvCxnSpPr/>
      </xdr:nvCxnSpPr>
      <xdr:spPr>
        <a:xfrm flipV="1">
          <a:off x="2019300" y="108029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145143</xdr:rowOff>
    </xdr:from>
    <xdr:to>
      <xdr:col>6</xdr:col>
      <xdr:colOff>38100</xdr:colOff>
      <xdr:row>63</xdr:row>
      <xdr:rowOff>75293</xdr:rowOff>
    </xdr:to>
    <xdr:sp macro="" textlink="">
      <xdr:nvSpPr>
        <xdr:cNvPr id="197" name="楕円 196">
          <a:extLst>
            <a:ext uri="{FF2B5EF4-FFF2-40B4-BE49-F238E27FC236}">
              <a16:creationId xmlns:a16="http://schemas.microsoft.com/office/drawing/2014/main" id="{053BAF1B-3F2B-49AD-82C4-842CE4776877}"/>
            </a:ext>
          </a:extLst>
        </xdr:cNvPr>
        <xdr:cNvSpPr/>
      </xdr:nvSpPr>
      <xdr:spPr>
        <a:xfrm>
          <a:off x="1079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8165</xdr:rowOff>
    </xdr:from>
    <xdr:to>
      <xdr:col>10</xdr:col>
      <xdr:colOff>114300</xdr:colOff>
      <xdr:row>63</xdr:row>
      <xdr:rowOff>24493</xdr:rowOff>
    </xdr:to>
    <xdr:cxnSp macro="">
      <xdr:nvCxnSpPr>
        <xdr:cNvPr id="198" name="直線コネクタ 197">
          <a:extLst>
            <a:ext uri="{FF2B5EF4-FFF2-40B4-BE49-F238E27FC236}">
              <a16:creationId xmlns:a16="http://schemas.microsoft.com/office/drawing/2014/main" id="{35F4BC7E-B252-49E9-9D61-5B8DD0B11C84}"/>
            </a:ext>
          </a:extLst>
        </xdr:cNvPr>
        <xdr:cNvCxnSpPr/>
      </xdr:nvCxnSpPr>
      <xdr:spPr>
        <a:xfrm flipV="1">
          <a:off x="1130300" y="10809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E4F90BC-02DC-466B-8CA4-79647BF1158B}"/>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29D09E9-C139-4D6B-9BF8-98D41FE0F0D8}"/>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10C6C3E-A9BF-47A0-A1BB-0D22592A4F4B}"/>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8EC8B20-4907-40DF-8E81-AE6B4CF7645C}"/>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61521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8CAD8A8-708B-4300-B9C9-28654B5689A3}"/>
            </a:ext>
          </a:extLst>
        </xdr:cNvPr>
        <xdr:cNvSpPr txBox="1"/>
      </xdr:nvSpPr>
      <xdr:spPr>
        <a:xfrm>
          <a:off x="3582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1DB03CE-AAC5-4A45-A2BB-3982B48D00CD}"/>
            </a:ext>
          </a:extLst>
        </xdr:cNvPr>
        <xdr:cNvSpPr txBox="1"/>
      </xdr:nvSpPr>
      <xdr:spPr>
        <a:xfrm>
          <a:off x="2705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16BB946-14F0-4F81-BC82-545F6160B0A9}"/>
            </a:ext>
          </a:extLst>
        </xdr:cNvPr>
        <xdr:cNvSpPr txBox="1"/>
      </xdr:nvSpPr>
      <xdr:spPr>
        <a:xfrm>
          <a:off x="1816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66420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C92CEF6-E2FF-4D42-9BCD-B925173D4BBD}"/>
            </a:ext>
          </a:extLst>
        </xdr:cNvPr>
        <xdr:cNvSpPr txBox="1"/>
      </xdr:nvSpPr>
      <xdr:spPr>
        <a:xfrm>
          <a:off x="927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13AE931-7E41-40C5-9280-FFBC347C93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DC54DA9-BA52-439E-84F1-5F86BB29C8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752B402-8482-4770-951F-9D926A2ED6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B7749F1-7497-4EF8-A89F-1AD5ABE1FD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0A07C67-FDF8-4D4A-8598-114622DAA51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F23797B-97A7-4DBE-B5A6-D4151F0C28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40E5993-9C21-46BD-8740-30AD6B42B2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A5FB175-27B1-4CDF-8B3A-200CD929FA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A0D999-BA18-48C4-82E7-82EF2F9793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D595BE4-DF21-4D14-AC19-FF428A6036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46D1E29-FC9F-47A4-B9C4-A66B3C8B2C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E932C8B-DF5B-4508-BD6D-C9EAF226ADE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71D05AF-900C-486F-BA98-5EF3723029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1AFE53A1-BBA1-4CE2-9B3C-50B8800508B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A8012BF-9B8B-44D8-A42D-4DF81C2C6E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C66F59B-57A5-482C-BD4E-32D22DCF7BB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3DDA1A9-5D32-4D84-B91B-18F6D8A10E0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40FF3AA-9A57-4238-8D63-363ADB1EE20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24E5F62-A1BC-41E8-9944-ED811D84B1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00CC8FF-67F0-431E-BD28-01ABE57FFFA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AA35A6C-72FD-46DF-8629-A8301ED920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3081BDF-13AE-491A-A800-32408D2C43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6A60718-CEC4-4515-B5C4-9A9176C48F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5861C2F-2075-4AC2-A458-72A269AE5F7D}"/>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AE631AC-CB77-48FC-9872-6ED7092C4675}"/>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658F606F-87D8-4AEF-8362-F69A137B5306}"/>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548C6F6-1E34-42C7-8375-2423E6877EC9}"/>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60786540-8F11-4FC0-A810-BE7EB1E7E14B}"/>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40E8BE9-C722-4F7D-B154-7A0F22CD9958}"/>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20507EE3-E2B4-42D4-AFA4-5DB98AE631D9}"/>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3230A04-7DEA-4B78-98F0-292CC688F53B}"/>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8650C63B-9727-4F12-85C9-892E3623C9F4}"/>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18004EB-C87D-4279-A83C-7030A90EDC7B}"/>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C52FF543-9DD8-4FE4-978C-E367ED60B1C7}"/>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E0E21F6-68E6-4758-AEA0-5B7736D62E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AD5444F-C33B-468E-90F6-C57FC0E582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300AFF-7A8B-47E1-8D3C-22E80863C6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4AC8A70-4FDE-4626-BA9A-7D22F4EF00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6CFC35C-D0F6-4AEF-BB0D-C80241CAC0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138880</xdr:rowOff>
    </xdr:from>
    <xdr:to>
      <xdr:col>55</xdr:col>
      <xdr:colOff>50800</xdr:colOff>
      <xdr:row>63</xdr:row>
      <xdr:rowOff>69030</xdr:rowOff>
    </xdr:to>
    <xdr:sp macro="" textlink="">
      <xdr:nvSpPr>
        <xdr:cNvPr id="246" name="楕円 245">
          <a:extLst>
            <a:ext uri="{FF2B5EF4-FFF2-40B4-BE49-F238E27FC236}">
              <a16:creationId xmlns:a16="http://schemas.microsoft.com/office/drawing/2014/main" id="{F874C280-FDF6-4527-BF7D-7D26B91445AB}"/>
            </a:ext>
          </a:extLst>
        </xdr:cNvPr>
        <xdr:cNvSpPr/>
      </xdr:nvSpPr>
      <xdr:spPr>
        <a:xfrm>
          <a:off x="10426700" y="107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161757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365C0F6-CD5E-4658-88D4-7800ED52E3EC}"/>
            </a:ext>
          </a:extLst>
        </xdr:cNvPr>
        <xdr:cNvSpPr txBox="1"/>
      </xdr:nvSpPr>
      <xdr:spPr>
        <a:xfrm>
          <a:off x="10515600" y="1062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149403</xdr:rowOff>
    </xdr:from>
    <xdr:to>
      <xdr:col>50</xdr:col>
      <xdr:colOff>165100</xdr:colOff>
      <xdr:row>63</xdr:row>
      <xdr:rowOff>79553</xdr:rowOff>
    </xdr:to>
    <xdr:sp macro="" textlink="">
      <xdr:nvSpPr>
        <xdr:cNvPr id="248" name="楕円 247">
          <a:extLst>
            <a:ext uri="{FF2B5EF4-FFF2-40B4-BE49-F238E27FC236}">
              <a16:creationId xmlns:a16="http://schemas.microsoft.com/office/drawing/2014/main" id="{DCE2187E-7C7A-4170-B6A8-D7AA7189C7F0}"/>
            </a:ext>
          </a:extLst>
        </xdr:cNvPr>
        <xdr:cNvSpPr/>
      </xdr:nvSpPr>
      <xdr:spPr>
        <a:xfrm>
          <a:off x="9588500" y="107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18230</xdr:rowOff>
    </xdr:from>
    <xdr:to>
      <xdr:col>55</xdr:col>
      <xdr:colOff>0</xdr:colOff>
      <xdr:row>63</xdr:row>
      <xdr:rowOff>28753</xdr:rowOff>
    </xdr:to>
    <xdr:cxnSp macro="">
      <xdr:nvCxnSpPr>
        <xdr:cNvPr id="249" name="直線コネクタ 248">
          <a:extLst>
            <a:ext uri="{FF2B5EF4-FFF2-40B4-BE49-F238E27FC236}">
              <a16:creationId xmlns:a16="http://schemas.microsoft.com/office/drawing/2014/main" id="{7F92A315-E7FA-4554-A270-99D8C1B61205}"/>
            </a:ext>
          </a:extLst>
        </xdr:cNvPr>
        <xdr:cNvCxnSpPr/>
      </xdr:nvCxnSpPr>
      <xdr:spPr>
        <a:xfrm flipV="1">
          <a:off x="9639300" y="10819580"/>
          <a:ext cx="8382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155167</xdr:rowOff>
    </xdr:from>
    <xdr:to>
      <xdr:col>46</xdr:col>
      <xdr:colOff>38100</xdr:colOff>
      <xdr:row>63</xdr:row>
      <xdr:rowOff>85317</xdr:rowOff>
    </xdr:to>
    <xdr:sp macro="" textlink="">
      <xdr:nvSpPr>
        <xdr:cNvPr id="250" name="楕円 249">
          <a:extLst>
            <a:ext uri="{FF2B5EF4-FFF2-40B4-BE49-F238E27FC236}">
              <a16:creationId xmlns:a16="http://schemas.microsoft.com/office/drawing/2014/main" id="{8DDBC6B5-2F4B-4486-A3AC-04C4DEEB9738}"/>
            </a:ext>
          </a:extLst>
        </xdr:cNvPr>
        <xdr:cNvSpPr/>
      </xdr:nvSpPr>
      <xdr:spPr>
        <a:xfrm>
          <a:off x="8699500" y="107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28753</xdr:rowOff>
    </xdr:from>
    <xdr:to>
      <xdr:col>50</xdr:col>
      <xdr:colOff>114300</xdr:colOff>
      <xdr:row>63</xdr:row>
      <xdr:rowOff>34517</xdr:rowOff>
    </xdr:to>
    <xdr:cxnSp macro="">
      <xdr:nvCxnSpPr>
        <xdr:cNvPr id="251" name="直線コネクタ 250">
          <a:extLst>
            <a:ext uri="{FF2B5EF4-FFF2-40B4-BE49-F238E27FC236}">
              <a16:creationId xmlns:a16="http://schemas.microsoft.com/office/drawing/2014/main" id="{AD6D1104-CFF4-4045-9C61-EAE3E4656956}"/>
            </a:ext>
          </a:extLst>
        </xdr:cNvPr>
        <xdr:cNvCxnSpPr/>
      </xdr:nvCxnSpPr>
      <xdr:spPr>
        <a:xfrm flipV="1">
          <a:off x="8750300" y="10830103"/>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165226</xdr:rowOff>
    </xdr:from>
    <xdr:to>
      <xdr:col>41</xdr:col>
      <xdr:colOff>101600</xdr:colOff>
      <xdr:row>63</xdr:row>
      <xdr:rowOff>95376</xdr:rowOff>
    </xdr:to>
    <xdr:sp macro="" textlink="">
      <xdr:nvSpPr>
        <xdr:cNvPr id="252" name="楕円 251">
          <a:extLst>
            <a:ext uri="{FF2B5EF4-FFF2-40B4-BE49-F238E27FC236}">
              <a16:creationId xmlns:a16="http://schemas.microsoft.com/office/drawing/2014/main" id="{DC23C445-7595-4D05-B259-8817A9EBC900}"/>
            </a:ext>
          </a:extLst>
        </xdr:cNvPr>
        <xdr:cNvSpPr/>
      </xdr:nvSpPr>
      <xdr:spPr>
        <a:xfrm>
          <a:off x="7810500" y="107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34517</xdr:rowOff>
    </xdr:from>
    <xdr:to>
      <xdr:col>45</xdr:col>
      <xdr:colOff>177800</xdr:colOff>
      <xdr:row>63</xdr:row>
      <xdr:rowOff>44576</xdr:rowOff>
    </xdr:to>
    <xdr:cxnSp macro="">
      <xdr:nvCxnSpPr>
        <xdr:cNvPr id="253" name="直線コネクタ 252">
          <a:extLst>
            <a:ext uri="{FF2B5EF4-FFF2-40B4-BE49-F238E27FC236}">
              <a16:creationId xmlns:a16="http://schemas.microsoft.com/office/drawing/2014/main" id="{B66F0446-4551-45D8-96CF-885B01ADA8B2}"/>
            </a:ext>
          </a:extLst>
        </xdr:cNvPr>
        <xdr:cNvCxnSpPr/>
      </xdr:nvCxnSpPr>
      <xdr:spPr>
        <a:xfrm flipV="1">
          <a:off x="7861300" y="1083586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4540</xdr:rowOff>
    </xdr:from>
    <xdr:to>
      <xdr:col>36</xdr:col>
      <xdr:colOff>165100</xdr:colOff>
      <xdr:row>63</xdr:row>
      <xdr:rowOff>106140</xdr:rowOff>
    </xdr:to>
    <xdr:sp macro="" textlink="">
      <xdr:nvSpPr>
        <xdr:cNvPr id="254" name="楕円 253">
          <a:extLst>
            <a:ext uri="{FF2B5EF4-FFF2-40B4-BE49-F238E27FC236}">
              <a16:creationId xmlns:a16="http://schemas.microsoft.com/office/drawing/2014/main" id="{29E84E58-15DB-447F-9C25-07B566ABB1DC}"/>
            </a:ext>
          </a:extLst>
        </xdr:cNvPr>
        <xdr:cNvSpPr/>
      </xdr:nvSpPr>
      <xdr:spPr>
        <a:xfrm>
          <a:off x="6921500" y="108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44576</xdr:rowOff>
    </xdr:from>
    <xdr:to>
      <xdr:col>41</xdr:col>
      <xdr:colOff>50800</xdr:colOff>
      <xdr:row>63</xdr:row>
      <xdr:rowOff>55340</xdr:rowOff>
    </xdr:to>
    <xdr:cxnSp macro="">
      <xdr:nvCxnSpPr>
        <xdr:cNvPr id="255" name="直線コネクタ 254">
          <a:extLst>
            <a:ext uri="{FF2B5EF4-FFF2-40B4-BE49-F238E27FC236}">
              <a16:creationId xmlns:a16="http://schemas.microsoft.com/office/drawing/2014/main" id="{3EFACE52-191F-406E-8B31-B91E2E0093AA}"/>
            </a:ext>
          </a:extLst>
        </xdr:cNvPr>
        <xdr:cNvCxnSpPr/>
      </xdr:nvCxnSpPr>
      <xdr:spPr>
        <a:xfrm flipV="1">
          <a:off x="6972300" y="10845926"/>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21B66DE-E33F-496B-BA44-632CA664D3AF}"/>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B48BDB6-6967-499D-900B-E561027D0D04}"/>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380D19F-06A4-44A6-8CAD-0C3F3E6EAFE9}"/>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3DA5EDC-4B78-4949-8FFE-34FDA47E4E49}"/>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96080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2A19366-C9EA-4CE4-B341-396C8825D922}"/>
            </a:ext>
          </a:extLst>
        </xdr:cNvPr>
        <xdr:cNvSpPr txBox="1"/>
      </xdr:nvSpPr>
      <xdr:spPr>
        <a:xfrm>
          <a:off x="9327095" y="1055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101844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0163831-5C5A-4764-9F3D-1DC248F7234B}"/>
            </a:ext>
          </a:extLst>
        </xdr:cNvPr>
        <xdr:cNvSpPr txBox="1"/>
      </xdr:nvSpPr>
      <xdr:spPr>
        <a:xfrm>
          <a:off x="8450795" y="1056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111903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C0FD77D-230B-438D-AA08-776105815530}"/>
            </a:ext>
          </a:extLst>
        </xdr:cNvPr>
        <xdr:cNvSpPr txBox="1"/>
      </xdr:nvSpPr>
      <xdr:spPr>
        <a:xfrm>
          <a:off x="7561795" y="1057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122667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A7B1348-A25A-43CC-B7BB-CA5467F56A57}"/>
            </a:ext>
          </a:extLst>
        </xdr:cNvPr>
        <xdr:cNvSpPr txBox="1"/>
      </xdr:nvSpPr>
      <xdr:spPr>
        <a:xfrm>
          <a:off x="6672795" y="1058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67714E6-E5DA-4581-A8C6-5AD9A272ED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B3E6D51-B4C6-4907-A7F2-CD2529F00F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D45BB41-B811-4864-A885-2668B7637E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E17BAAB-939C-45E4-8288-537B5DE9B6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2FAFF39-0F8D-40EC-ABF8-D99C2A5E54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FBD1E5D-8E32-4B0C-85E1-36C71CEFD2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112307A-D737-4C3F-B6B2-24B553D3E3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4069FF7-D218-46BC-8439-EB2C98566CD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34CFF53-14D2-4F30-A25F-CA7B18D2AB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48BEB63-2C19-414E-942C-E02A302A7F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0A16DFB-0E49-4B7A-AB0E-E9639ED470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969D3C3-94C8-416E-9BF2-75CB3778F4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970CE7E-A779-4DB0-BFA1-A3027626997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EFF54C4-14BE-4926-B305-E0E6334D2E6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B8619BF-6911-49C2-876D-D11189A3D7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7CD47F3-A7A8-4B1D-B302-8288DC2741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2E9BA26-BCC7-412F-B2B1-F0C2EE008B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13B3320-47C0-44A5-9D61-D8051FAAC9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9628D90-CF4C-4084-A722-A8059A4ADB7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B4C83F8-8C33-4FEA-A8EE-EAA6C9ABEB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B6253C3-E05F-4013-BB34-7C54163103C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AEF2AB5-F6B5-4FD6-94BF-CBC30035D0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C0EA4DB-F42A-4897-94D4-CA454038900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25BFC05-1A12-44EB-AA03-3640087691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8632E64-09C7-40BE-9B2D-30A814C4CA3E}"/>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C4CE295-E544-430C-B3AD-70BEE5BF261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D320D26-F7F5-45D5-8B0B-E505E56AA74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6F92B04-7B2C-46B0-9069-1D165B77D1AA}"/>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F498F942-D792-4FC4-9C0C-D117109B8DC7}"/>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D7F7C2A-0EF7-4E36-A434-CE8C06577ED2}"/>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4672EE88-93E8-4D0D-9963-CD3F62DF3B02}"/>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105FE6A0-DCEF-4129-8EBC-A65F9577E648}"/>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6892DA9D-2C93-468A-9F0D-FFF13AAFFDB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7322B82B-C76D-435F-B93F-F53D4A75D415}"/>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F0567925-69E8-4182-8046-9D0BF41CC5F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F662F59-1755-47E8-8E9D-EBC4BE6668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5B96F8A-CD7A-4760-9C42-FFADDA95B5C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DB6CF3E-D03D-486F-BCAD-634D08F0761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3AB720-A60B-4B9A-8D2A-CF4B7D566A4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B01322C-1AAB-4D37-925E-28EDD65DB1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126364</xdr:rowOff>
    </xdr:from>
    <xdr:to>
      <xdr:col>24</xdr:col>
      <xdr:colOff>114300</xdr:colOff>
      <xdr:row>86</xdr:row>
      <xdr:rowOff>56514</xdr:rowOff>
    </xdr:to>
    <xdr:sp macro="" textlink="">
      <xdr:nvSpPr>
        <xdr:cNvPr id="304" name="楕円 303">
          <a:extLst>
            <a:ext uri="{FF2B5EF4-FFF2-40B4-BE49-F238E27FC236}">
              <a16:creationId xmlns:a16="http://schemas.microsoft.com/office/drawing/2014/main" id="{BF20B99E-88B9-43F7-B5F0-6A91B78513E0}"/>
            </a:ext>
          </a:extLst>
        </xdr:cNvPr>
        <xdr:cNvSpPr/>
      </xdr:nvSpPr>
      <xdr:spPr>
        <a:xfrm>
          <a:off x="45847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41291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BD2A5D4-10F8-4AEE-B985-3054FEDB91A2}"/>
            </a:ext>
          </a:extLst>
        </xdr:cNvPr>
        <xdr:cNvSpPr txBox="1"/>
      </xdr:nvSpPr>
      <xdr:spPr>
        <a:xfrm>
          <a:off x="4673600" y="1461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86361</xdr:rowOff>
    </xdr:from>
    <xdr:to>
      <xdr:col>20</xdr:col>
      <xdr:colOff>38100</xdr:colOff>
      <xdr:row>86</xdr:row>
      <xdr:rowOff>16511</xdr:rowOff>
    </xdr:to>
    <xdr:sp macro="" textlink="">
      <xdr:nvSpPr>
        <xdr:cNvPr id="306" name="楕円 305">
          <a:extLst>
            <a:ext uri="{FF2B5EF4-FFF2-40B4-BE49-F238E27FC236}">
              <a16:creationId xmlns:a16="http://schemas.microsoft.com/office/drawing/2014/main" id="{BA0F017A-5C00-4500-92F0-FC2E60EF0F62}"/>
            </a:ext>
          </a:extLst>
        </xdr:cNvPr>
        <xdr:cNvSpPr/>
      </xdr:nvSpPr>
      <xdr:spPr>
        <a:xfrm>
          <a:off x="3746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137161</xdr:rowOff>
    </xdr:from>
    <xdr:to>
      <xdr:col>24</xdr:col>
      <xdr:colOff>63500</xdr:colOff>
      <xdr:row>86</xdr:row>
      <xdr:rowOff>5714</xdr:rowOff>
    </xdr:to>
    <xdr:cxnSp macro="">
      <xdr:nvCxnSpPr>
        <xdr:cNvPr id="307" name="直線コネクタ 306">
          <a:extLst>
            <a:ext uri="{FF2B5EF4-FFF2-40B4-BE49-F238E27FC236}">
              <a16:creationId xmlns:a16="http://schemas.microsoft.com/office/drawing/2014/main" id="{96364426-8194-420C-A77F-CF6EFE15A150}"/>
            </a:ext>
          </a:extLst>
        </xdr:cNvPr>
        <xdr:cNvCxnSpPr/>
      </xdr:nvCxnSpPr>
      <xdr:spPr>
        <a:xfrm>
          <a:off x="3797300" y="1471041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46355</xdr:rowOff>
    </xdr:from>
    <xdr:to>
      <xdr:col>15</xdr:col>
      <xdr:colOff>101600</xdr:colOff>
      <xdr:row>85</xdr:row>
      <xdr:rowOff>147955</xdr:rowOff>
    </xdr:to>
    <xdr:sp macro="" textlink="">
      <xdr:nvSpPr>
        <xdr:cNvPr id="308" name="楕円 307">
          <a:extLst>
            <a:ext uri="{FF2B5EF4-FFF2-40B4-BE49-F238E27FC236}">
              <a16:creationId xmlns:a16="http://schemas.microsoft.com/office/drawing/2014/main" id="{D54BC755-2CEC-4BE5-B193-F93BA0AFC3A4}"/>
            </a:ext>
          </a:extLst>
        </xdr:cNvPr>
        <xdr:cNvSpPr/>
      </xdr:nvSpPr>
      <xdr:spPr>
        <a:xfrm>
          <a:off x="2857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97155</xdr:rowOff>
    </xdr:from>
    <xdr:to>
      <xdr:col>19</xdr:col>
      <xdr:colOff>177800</xdr:colOff>
      <xdr:row>85</xdr:row>
      <xdr:rowOff>137161</xdr:rowOff>
    </xdr:to>
    <xdr:cxnSp macro="">
      <xdr:nvCxnSpPr>
        <xdr:cNvPr id="309" name="直線コネクタ 308">
          <a:extLst>
            <a:ext uri="{FF2B5EF4-FFF2-40B4-BE49-F238E27FC236}">
              <a16:creationId xmlns:a16="http://schemas.microsoft.com/office/drawing/2014/main" id="{992B8240-255B-4109-8E32-9334300A69E8}"/>
            </a:ext>
          </a:extLst>
        </xdr:cNvPr>
        <xdr:cNvCxnSpPr/>
      </xdr:nvCxnSpPr>
      <xdr:spPr>
        <a:xfrm>
          <a:off x="2908300" y="146704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6350</xdr:rowOff>
    </xdr:from>
    <xdr:to>
      <xdr:col>10</xdr:col>
      <xdr:colOff>165100</xdr:colOff>
      <xdr:row>85</xdr:row>
      <xdr:rowOff>107950</xdr:rowOff>
    </xdr:to>
    <xdr:sp macro="" textlink="">
      <xdr:nvSpPr>
        <xdr:cNvPr id="310" name="楕円 309">
          <a:extLst>
            <a:ext uri="{FF2B5EF4-FFF2-40B4-BE49-F238E27FC236}">
              <a16:creationId xmlns:a16="http://schemas.microsoft.com/office/drawing/2014/main" id="{6FF498FE-2CAF-4810-84FD-825132AAA4C4}"/>
            </a:ext>
          </a:extLst>
        </xdr:cNvPr>
        <xdr:cNvSpPr/>
      </xdr:nvSpPr>
      <xdr:spPr>
        <a:xfrm>
          <a:off x="1968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57150</xdr:rowOff>
    </xdr:from>
    <xdr:to>
      <xdr:col>15</xdr:col>
      <xdr:colOff>50800</xdr:colOff>
      <xdr:row>85</xdr:row>
      <xdr:rowOff>97155</xdr:rowOff>
    </xdr:to>
    <xdr:cxnSp macro="">
      <xdr:nvCxnSpPr>
        <xdr:cNvPr id="311" name="直線コネクタ 310">
          <a:extLst>
            <a:ext uri="{FF2B5EF4-FFF2-40B4-BE49-F238E27FC236}">
              <a16:creationId xmlns:a16="http://schemas.microsoft.com/office/drawing/2014/main" id="{5E5F0A69-C1AE-4404-9719-8E37896A0F7A}"/>
            </a:ext>
          </a:extLst>
        </xdr:cNvPr>
        <xdr:cNvCxnSpPr/>
      </xdr:nvCxnSpPr>
      <xdr:spPr>
        <a:xfrm>
          <a:off x="2019300" y="14630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137795</xdr:rowOff>
    </xdr:from>
    <xdr:to>
      <xdr:col>6</xdr:col>
      <xdr:colOff>38100</xdr:colOff>
      <xdr:row>85</xdr:row>
      <xdr:rowOff>67945</xdr:rowOff>
    </xdr:to>
    <xdr:sp macro="" textlink="">
      <xdr:nvSpPr>
        <xdr:cNvPr id="312" name="楕円 311">
          <a:extLst>
            <a:ext uri="{FF2B5EF4-FFF2-40B4-BE49-F238E27FC236}">
              <a16:creationId xmlns:a16="http://schemas.microsoft.com/office/drawing/2014/main" id="{F3A89831-4570-4426-B832-F821713775D9}"/>
            </a:ext>
          </a:extLst>
        </xdr:cNvPr>
        <xdr:cNvSpPr/>
      </xdr:nvSpPr>
      <xdr:spPr>
        <a:xfrm>
          <a:off x="1079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17145</xdr:rowOff>
    </xdr:from>
    <xdr:to>
      <xdr:col>10</xdr:col>
      <xdr:colOff>114300</xdr:colOff>
      <xdr:row>85</xdr:row>
      <xdr:rowOff>57150</xdr:rowOff>
    </xdr:to>
    <xdr:cxnSp macro="">
      <xdr:nvCxnSpPr>
        <xdr:cNvPr id="313" name="直線コネクタ 312">
          <a:extLst>
            <a:ext uri="{FF2B5EF4-FFF2-40B4-BE49-F238E27FC236}">
              <a16:creationId xmlns:a16="http://schemas.microsoft.com/office/drawing/2014/main" id="{77654CAF-4B00-4188-8730-66BD9BAE5271}"/>
            </a:ext>
          </a:extLst>
        </xdr:cNvPr>
        <xdr:cNvCxnSpPr/>
      </xdr:nvCxnSpPr>
      <xdr:spPr>
        <a:xfrm>
          <a:off x="1130300" y="14590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143F79B7-5D3E-4732-9520-8E318379182D}"/>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BB871994-1903-40F4-83F8-D8C45A8DAF81}"/>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0D269D4E-46F6-4EA1-B3C7-EECD58D4AD5A}"/>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EAB5D870-9A2C-4FC1-B75C-F8948EB7E738}"/>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7638</xdr:rowOff>
    </xdr:from>
    <xdr:ext cx="405111" cy="259045"/>
    <xdr:sp macro="" textlink="">
      <xdr:nvSpPr>
        <xdr:cNvPr id="318" name="n_1mainValue【公営住宅】&#10;有形固定資産減価償却率">
          <a:extLst>
            <a:ext uri="{FF2B5EF4-FFF2-40B4-BE49-F238E27FC236}">
              <a16:creationId xmlns:a16="http://schemas.microsoft.com/office/drawing/2014/main" id="{A2B11F95-2B81-4DDE-83FA-A8ABC037B2E3}"/>
            </a:ext>
          </a:extLst>
        </xdr:cNvPr>
        <xdr:cNvSpPr txBox="1"/>
      </xdr:nvSpPr>
      <xdr:spPr>
        <a:xfrm>
          <a:off x="3582044"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139082</xdr:rowOff>
    </xdr:from>
    <xdr:ext cx="405111" cy="259045"/>
    <xdr:sp macro="" textlink="">
      <xdr:nvSpPr>
        <xdr:cNvPr id="319" name="n_2mainValue【公営住宅】&#10;有形固定資産減価償却率">
          <a:extLst>
            <a:ext uri="{FF2B5EF4-FFF2-40B4-BE49-F238E27FC236}">
              <a16:creationId xmlns:a16="http://schemas.microsoft.com/office/drawing/2014/main" id="{A4D6FE5E-85A9-4CE3-BEF6-68D947F13A38}"/>
            </a:ext>
          </a:extLst>
        </xdr:cNvPr>
        <xdr:cNvSpPr txBox="1"/>
      </xdr:nvSpPr>
      <xdr:spPr>
        <a:xfrm>
          <a:off x="2705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99077</xdr:rowOff>
    </xdr:from>
    <xdr:ext cx="405111" cy="259045"/>
    <xdr:sp macro="" textlink="">
      <xdr:nvSpPr>
        <xdr:cNvPr id="320" name="n_3mainValue【公営住宅】&#10;有形固定資産減価償却率">
          <a:extLst>
            <a:ext uri="{FF2B5EF4-FFF2-40B4-BE49-F238E27FC236}">
              <a16:creationId xmlns:a16="http://schemas.microsoft.com/office/drawing/2014/main" id="{67A8766C-EE0A-47A2-9095-EAF7EC92E0C2}"/>
            </a:ext>
          </a:extLst>
        </xdr:cNvPr>
        <xdr:cNvSpPr txBox="1"/>
      </xdr:nvSpPr>
      <xdr:spPr>
        <a:xfrm>
          <a:off x="1816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59072</xdr:rowOff>
    </xdr:from>
    <xdr:ext cx="405111" cy="259045"/>
    <xdr:sp macro="" textlink="">
      <xdr:nvSpPr>
        <xdr:cNvPr id="321" name="n_4mainValue【公営住宅】&#10;有形固定資産減価償却率">
          <a:extLst>
            <a:ext uri="{FF2B5EF4-FFF2-40B4-BE49-F238E27FC236}">
              <a16:creationId xmlns:a16="http://schemas.microsoft.com/office/drawing/2014/main" id="{1660F13F-87D4-45F4-8696-5BAE0FEC6201}"/>
            </a:ext>
          </a:extLst>
        </xdr:cNvPr>
        <xdr:cNvSpPr txBox="1"/>
      </xdr:nvSpPr>
      <xdr:spPr>
        <a:xfrm>
          <a:off x="927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B3EBEA5-358A-412F-9C46-DB0AA715B2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87AE5D9-AD8B-4F08-8BF8-B924338CF6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E5BF5C6-164D-4EEA-AFA7-2E0F17F9A1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16C54B5-1AEB-4A04-8831-E4E8F215CD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103D9BF-D8F7-4584-95A9-B92BFF46F27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05303F6-A02C-4606-B67A-449D76AFF0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36CA7BD-E8A7-4F7B-B0AA-0968EB509A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3F2E92B-76BC-42DD-957E-F3B07CACB3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31D6D7B-3AEC-4A60-83A7-5560EA2D42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88E4DAB-0FD9-491C-850B-A346705241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DC1662F-2207-49B4-93D8-F722A81905B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54144B3-AE8E-434E-B979-C680DDECD37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7BAE5D3-D093-4C97-9DC3-77F4A6A17A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DA926C79-EA65-48A4-86CB-A865E2E7409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CBDF5B8-D487-48EF-865E-BB9B79E95C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D38DD39-65DE-474A-AB56-F0C9A831829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ADD3893-76FC-4022-94F7-875D1A36DA3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D495D35-39CD-49F4-98CD-0649E71E1AF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91DB86E-E8C5-4B76-BB28-F653947E392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67C0808-F794-4E42-BD30-43CFD15091D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7FA87B0-44DC-41BA-93EB-12C33A7B5D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4773F39-4268-444F-85E5-8CB11E5BD58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66B82F1-E424-4594-BED1-93E39CF2A4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CFFDA362-BEFC-4712-AC13-9CCAD41F9F2B}"/>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DFA4549D-348B-4655-AB2F-731BA469DC24}"/>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984AC738-4701-4FD8-98BE-EC59D79AC16B}"/>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CD3F03A8-FC65-4389-98F8-B10FB62AD548}"/>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BC3918A5-5F2B-465E-A348-5B53CB24149A}"/>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9F2653B7-8D38-44D3-878C-8C0331BB9819}"/>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8B279628-3B16-4DD9-8183-A7199B6CC329}"/>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A8EEB972-96BB-4141-815F-D8C25F323179}"/>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64570893-A3A2-4A94-BFCC-5A40AF21604F}"/>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DCDB5B70-7494-43AC-8729-853A7A85F22E}"/>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6802355A-84B8-45B5-B528-AB97B458A61C}"/>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E13F5CF-929D-4E79-9C5E-A3D05C7C1E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ED1F6F5-81A0-4770-8F21-F3079833293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ECE28BC-F380-42EC-A659-055B6ABD11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F8DC370-4F81-4BCA-A5B7-AE4CC6DFAF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A6B7F57-AA95-4ADD-9E4C-B436F7E3D3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21210</xdr:rowOff>
    </xdr:from>
    <xdr:to>
      <xdr:col>55</xdr:col>
      <xdr:colOff>50800</xdr:colOff>
      <xdr:row>86</xdr:row>
      <xdr:rowOff>122810</xdr:rowOff>
    </xdr:to>
    <xdr:sp macro="" textlink="">
      <xdr:nvSpPr>
        <xdr:cNvPr id="361" name="楕円 360">
          <a:extLst>
            <a:ext uri="{FF2B5EF4-FFF2-40B4-BE49-F238E27FC236}">
              <a16:creationId xmlns:a16="http://schemas.microsoft.com/office/drawing/2014/main" id="{14B74CCA-BDA8-4201-AB78-27884475DA91}"/>
            </a:ext>
          </a:extLst>
        </xdr:cNvPr>
        <xdr:cNvSpPr/>
      </xdr:nvSpPr>
      <xdr:spPr>
        <a:xfrm>
          <a:off x="10426700" y="147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107587</xdr:rowOff>
    </xdr:from>
    <xdr:ext cx="469744" cy="259045"/>
    <xdr:sp macro="" textlink="">
      <xdr:nvSpPr>
        <xdr:cNvPr id="362" name="【公営住宅】&#10;一人当たり面積該当値テキスト">
          <a:extLst>
            <a:ext uri="{FF2B5EF4-FFF2-40B4-BE49-F238E27FC236}">
              <a16:creationId xmlns:a16="http://schemas.microsoft.com/office/drawing/2014/main" id="{49C72310-FF37-4ADE-B788-2FB64DA2BEC2}"/>
            </a:ext>
          </a:extLst>
        </xdr:cNvPr>
        <xdr:cNvSpPr txBox="1"/>
      </xdr:nvSpPr>
      <xdr:spPr>
        <a:xfrm>
          <a:off x="10515600" y="146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22733</xdr:rowOff>
    </xdr:from>
    <xdr:to>
      <xdr:col>50</xdr:col>
      <xdr:colOff>165100</xdr:colOff>
      <xdr:row>86</xdr:row>
      <xdr:rowOff>124333</xdr:rowOff>
    </xdr:to>
    <xdr:sp macro="" textlink="">
      <xdr:nvSpPr>
        <xdr:cNvPr id="363" name="楕円 362">
          <a:extLst>
            <a:ext uri="{FF2B5EF4-FFF2-40B4-BE49-F238E27FC236}">
              <a16:creationId xmlns:a16="http://schemas.microsoft.com/office/drawing/2014/main" id="{E8D1962D-35B9-4786-BC47-00C28FCDD21C}"/>
            </a:ext>
          </a:extLst>
        </xdr:cNvPr>
        <xdr:cNvSpPr/>
      </xdr:nvSpPr>
      <xdr:spPr>
        <a:xfrm>
          <a:off x="9588500" y="147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72010</xdr:rowOff>
    </xdr:from>
    <xdr:to>
      <xdr:col>55</xdr:col>
      <xdr:colOff>0</xdr:colOff>
      <xdr:row>86</xdr:row>
      <xdr:rowOff>73533</xdr:rowOff>
    </xdr:to>
    <xdr:cxnSp macro="">
      <xdr:nvCxnSpPr>
        <xdr:cNvPr id="364" name="直線コネクタ 363">
          <a:extLst>
            <a:ext uri="{FF2B5EF4-FFF2-40B4-BE49-F238E27FC236}">
              <a16:creationId xmlns:a16="http://schemas.microsoft.com/office/drawing/2014/main" id="{765C1958-EFE9-464E-BA7E-39E95777E4E2}"/>
            </a:ext>
          </a:extLst>
        </xdr:cNvPr>
        <xdr:cNvCxnSpPr/>
      </xdr:nvCxnSpPr>
      <xdr:spPr>
        <a:xfrm flipV="1">
          <a:off x="9639300" y="14816710"/>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23876</xdr:rowOff>
    </xdr:from>
    <xdr:to>
      <xdr:col>46</xdr:col>
      <xdr:colOff>38100</xdr:colOff>
      <xdr:row>86</xdr:row>
      <xdr:rowOff>125476</xdr:rowOff>
    </xdr:to>
    <xdr:sp macro="" textlink="">
      <xdr:nvSpPr>
        <xdr:cNvPr id="365" name="楕円 364">
          <a:extLst>
            <a:ext uri="{FF2B5EF4-FFF2-40B4-BE49-F238E27FC236}">
              <a16:creationId xmlns:a16="http://schemas.microsoft.com/office/drawing/2014/main" id="{CEC47DC5-89B9-4849-B482-4B05191A4311}"/>
            </a:ext>
          </a:extLst>
        </xdr:cNvPr>
        <xdr:cNvSpPr/>
      </xdr:nvSpPr>
      <xdr:spPr>
        <a:xfrm>
          <a:off x="86995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73533</xdr:rowOff>
    </xdr:from>
    <xdr:to>
      <xdr:col>50</xdr:col>
      <xdr:colOff>114300</xdr:colOff>
      <xdr:row>86</xdr:row>
      <xdr:rowOff>74676</xdr:rowOff>
    </xdr:to>
    <xdr:cxnSp macro="">
      <xdr:nvCxnSpPr>
        <xdr:cNvPr id="366" name="直線コネクタ 365">
          <a:extLst>
            <a:ext uri="{FF2B5EF4-FFF2-40B4-BE49-F238E27FC236}">
              <a16:creationId xmlns:a16="http://schemas.microsoft.com/office/drawing/2014/main" id="{0C99DF7B-76E8-4E4B-96B9-147449A0C1F8}"/>
            </a:ext>
          </a:extLst>
        </xdr:cNvPr>
        <xdr:cNvCxnSpPr/>
      </xdr:nvCxnSpPr>
      <xdr:spPr>
        <a:xfrm flipV="1">
          <a:off x="8750300" y="148182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25019</xdr:rowOff>
    </xdr:from>
    <xdr:to>
      <xdr:col>41</xdr:col>
      <xdr:colOff>101600</xdr:colOff>
      <xdr:row>86</xdr:row>
      <xdr:rowOff>126619</xdr:rowOff>
    </xdr:to>
    <xdr:sp macro="" textlink="">
      <xdr:nvSpPr>
        <xdr:cNvPr id="367" name="楕円 366">
          <a:extLst>
            <a:ext uri="{FF2B5EF4-FFF2-40B4-BE49-F238E27FC236}">
              <a16:creationId xmlns:a16="http://schemas.microsoft.com/office/drawing/2014/main" id="{9D9D339E-39B5-44C8-A086-74F02E0E9446}"/>
            </a:ext>
          </a:extLst>
        </xdr:cNvPr>
        <xdr:cNvSpPr/>
      </xdr:nvSpPr>
      <xdr:spPr>
        <a:xfrm>
          <a:off x="7810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74676</xdr:rowOff>
    </xdr:from>
    <xdr:to>
      <xdr:col>45</xdr:col>
      <xdr:colOff>177800</xdr:colOff>
      <xdr:row>86</xdr:row>
      <xdr:rowOff>75819</xdr:rowOff>
    </xdr:to>
    <xdr:cxnSp macro="">
      <xdr:nvCxnSpPr>
        <xdr:cNvPr id="368" name="直線コネクタ 367">
          <a:extLst>
            <a:ext uri="{FF2B5EF4-FFF2-40B4-BE49-F238E27FC236}">
              <a16:creationId xmlns:a16="http://schemas.microsoft.com/office/drawing/2014/main" id="{6A859844-C944-46DC-8403-891CBA3C0FE6}"/>
            </a:ext>
          </a:extLst>
        </xdr:cNvPr>
        <xdr:cNvCxnSpPr/>
      </xdr:nvCxnSpPr>
      <xdr:spPr>
        <a:xfrm flipV="1">
          <a:off x="7861300" y="148193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26163</xdr:rowOff>
    </xdr:from>
    <xdr:to>
      <xdr:col>36</xdr:col>
      <xdr:colOff>165100</xdr:colOff>
      <xdr:row>86</xdr:row>
      <xdr:rowOff>127763</xdr:rowOff>
    </xdr:to>
    <xdr:sp macro="" textlink="">
      <xdr:nvSpPr>
        <xdr:cNvPr id="369" name="楕円 368">
          <a:extLst>
            <a:ext uri="{FF2B5EF4-FFF2-40B4-BE49-F238E27FC236}">
              <a16:creationId xmlns:a16="http://schemas.microsoft.com/office/drawing/2014/main" id="{8AC43001-601E-4326-BE78-337C2679EA57}"/>
            </a:ext>
          </a:extLst>
        </xdr:cNvPr>
        <xdr:cNvSpPr/>
      </xdr:nvSpPr>
      <xdr:spPr>
        <a:xfrm>
          <a:off x="6921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75819</xdr:rowOff>
    </xdr:from>
    <xdr:to>
      <xdr:col>41</xdr:col>
      <xdr:colOff>50800</xdr:colOff>
      <xdr:row>86</xdr:row>
      <xdr:rowOff>76963</xdr:rowOff>
    </xdr:to>
    <xdr:cxnSp macro="">
      <xdr:nvCxnSpPr>
        <xdr:cNvPr id="370" name="直線コネクタ 369">
          <a:extLst>
            <a:ext uri="{FF2B5EF4-FFF2-40B4-BE49-F238E27FC236}">
              <a16:creationId xmlns:a16="http://schemas.microsoft.com/office/drawing/2014/main" id="{F83CDA52-F93D-4CB4-8961-8E6E14B8224A}"/>
            </a:ext>
          </a:extLst>
        </xdr:cNvPr>
        <xdr:cNvCxnSpPr/>
      </xdr:nvCxnSpPr>
      <xdr:spPr>
        <a:xfrm flipV="1">
          <a:off x="6972300" y="148205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4E667AB6-512D-4008-9796-2B57C34E5586}"/>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59FF61BA-CF13-4A58-98E6-C1212266B358}"/>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D05AC8D1-CE14-48C4-AC5A-EA650A92AFF2}"/>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21264860-7ABF-41A7-846A-E3599433EAC3}"/>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115460</xdr:rowOff>
    </xdr:from>
    <xdr:ext cx="469744" cy="259045"/>
    <xdr:sp macro="" textlink="">
      <xdr:nvSpPr>
        <xdr:cNvPr id="375" name="n_1mainValue【公営住宅】&#10;一人当たり面積">
          <a:extLst>
            <a:ext uri="{FF2B5EF4-FFF2-40B4-BE49-F238E27FC236}">
              <a16:creationId xmlns:a16="http://schemas.microsoft.com/office/drawing/2014/main" id="{F58E58CB-8C33-4C37-BC27-65B672872183}"/>
            </a:ext>
          </a:extLst>
        </xdr:cNvPr>
        <xdr:cNvSpPr txBox="1"/>
      </xdr:nvSpPr>
      <xdr:spPr>
        <a:xfrm>
          <a:off x="9391727"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116603</xdr:rowOff>
    </xdr:from>
    <xdr:ext cx="469744" cy="259045"/>
    <xdr:sp macro="" textlink="">
      <xdr:nvSpPr>
        <xdr:cNvPr id="376" name="n_2mainValue【公営住宅】&#10;一人当たり面積">
          <a:extLst>
            <a:ext uri="{FF2B5EF4-FFF2-40B4-BE49-F238E27FC236}">
              <a16:creationId xmlns:a16="http://schemas.microsoft.com/office/drawing/2014/main" id="{4A434FE2-74AA-426F-A850-63FE1B484A2D}"/>
            </a:ext>
          </a:extLst>
        </xdr:cNvPr>
        <xdr:cNvSpPr txBox="1"/>
      </xdr:nvSpPr>
      <xdr:spPr>
        <a:xfrm>
          <a:off x="8515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117746</xdr:rowOff>
    </xdr:from>
    <xdr:ext cx="469744" cy="259045"/>
    <xdr:sp macro="" textlink="">
      <xdr:nvSpPr>
        <xdr:cNvPr id="377" name="n_3mainValue【公営住宅】&#10;一人当たり面積">
          <a:extLst>
            <a:ext uri="{FF2B5EF4-FFF2-40B4-BE49-F238E27FC236}">
              <a16:creationId xmlns:a16="http://schemas.microsoft.com/office/drawing/2014/main" id="{111569A4-C1FD-4864-A23D-E82EC6F576F9}"/>
            </a:ext>
          </a:extLst>
        </xdr:cNvPr>
        <xdr:cNvSpPr txBox="1"/>
      </xdr:nvSpPr>
      <xdr:spPr>
        <a:xfrm>
          <a:off x="76264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118890</xdr:rowOff>
    </xdr:from>
    <xdr:ext cx="469744" cy="259045"/>
    <xdr:sp macro="" textlink="">
      <xdr:nvSpPr>
        <xdr:cNvPr id="378" name="n_4mainValue【公営住宅】&#10;一人当たり面積">
          <a:extLst>
            <a:ext uri="{FF2B5EF4-FFF2-40B4-BE49-F238E27FC236}">
              <a16:creationId xmlns:a16="http://schemas.microsoft.com/office/drawing/2014/main" id="{FC41454B-6F2B-46BC-B79E-897457FD9059}"/>
            </a:ext>
          </a:extLst>
        </xdr:cNvPr>
        <xdr:cNvSpPr txBox="1"/>
      </xdr:nvSpPr>
      <xdr:spPr>
        <a:xfrm>
          <a:off x="6737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714CCED-DC26-49A1-80AE-7794AC265B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0F453D6-3F62-4806-9C67-08E5D5AA80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827A0F0-3335-4B39-8630-4A70640B3E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F4B5F2-436B-42A4-9521-82A95EC6981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AE5EE733-B32C-4D20-B29A-845AFADAE8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14D39AE-675F-42C9-8FAA-DE62A0490A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D3CFD1A-7E98-4B6A-825E-4732A9B69B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9D49102-0CB8-45BB-A740-2308AB883B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6BD728F-5C52-43D6-B427-D602A2699B7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45AD42CB-1F5E-47B1-A770-47D48F8AEAE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9510ED3-0ABF-4E15-8C67-DD39B6C3E7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72C232D-88C3-4D92-B617-20C891FB5F2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D6435B80-960B-4F1E-8E6E-DC24A1125D4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1607BDC-9E6F-4479-A8A3-1E8F0BBF518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8D79FDA-C732-4883-81D3-22FF3E5A9E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A091DE9-871E-4B79-BA51-BF487BA966F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A1957D90-FD6F-40D5-B183-D91022D6CF2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A396109B-5BD7-458C-BEFB-CD5DE3FB89E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8114F63-56C0-4D7C-AFA2-E5C9350FBB8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7C767DF-335B-4ACF-84B6-C5B727EFA82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D036B105-8F06-4E33-A35B-12054421BF5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EAD3F40-D6E6-4020-8C1E-2B521325DD9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5122DD7-924A-4EC1-800C-919BE6FF310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C4650F1-A4DD-4751-A94D-651DEE9953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51EF17A6-981E-4FB3-98CB-A40672DE10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7FF0B4F4-D259-4389-B2FC-2E727669261A}"/>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4034335B-8A4F-4CC9-9530-2ED54666DE43}"/>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1C7B0E1E-7454-4651-9B75-8C9E20F91CEE}"/>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33C4B065-AF88-4ED9-8579-013A8D91DD13}"/>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B30857D8-2228-4E3F-85E4-A9D0461D6EEA}"/>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69504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6A980B46-7C1C-4C73-975B-303824C11EAC}"/>
            </a:ext>
          </a:extLst>
        </xdr:cNvPr>
        <xdr:cNvSpPr txBox="1"/>
      </xdr:nvSpPr>
      <xdr:spPr>
        <a:xfrm>
          <a:off x="4673600" y="1790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F9078248-6AAE-4CAF-B639-D02424074CAC}"/>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20526A3E-46E1-4850-96D8-729AB415088A}"/>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6A2E1D61-F1F8-4947-861B-ED127C154A49}"/>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D414F7A4-25DD-4784-90D4-DE1579DC4AE2}"/>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AAA7B842-5629-4752-87DC-B2838BB96ABA}"/>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9329A82-AE58-4DF5-B0CF-11B58953261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4B78D2C-3C54-4D65-A9B7-4D76193121F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B32BF6-9A9E-40B2-B7CE-E6698B7C94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C28CF73-35DA-44D8-BEA3-7AD97615ED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0959FE2-3969-4F05-94A6-1D51FBF9888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77651</xdr:rowOff>
    </xdr:from>
    <xdr:to>
      <xdr:col>24</xdr:col>
      <xdr:colOff>114300</xdr:colOff>
      <xdr:row>109</xdr:row>
      <xdr:rowOff>7801</xdr:rowOff>
    </xdr:to>
    <xdr:sp macro="" textlink="">
      <xdr:nvSpPr>
        <xdr:cNvPr id="420" name="楕円 419">
          <a:extLst>
            <a:ext uri="{FF2B5EF4-FFF2-40B4-BE49-F238E27FC236}">
              <a16:creationId xmlns:a16="http://schemas.microsoft.com/office/drawing/2014/main" id="{9C225FBF-892C-4C2B-B090-58190A8BDE01}"/>
            </a:ext>
          </a:extLst>
        </xdr:cNvPr>
        <xdr:cNvSpPr/>
      </xdr:nvSpPr>
      <xdr:spPr>
        <a:xfrm>
          <a:off x="4584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164028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992DD347-3BC9-471B-8D0A-1943D2797DA8}"/>
            </a:ext>
          </a:extLst>
        </xdr:cNvPr>
        <xdr:cNvSpPr txBox="1"/>
      </xdr:nvSpPr>
      <xdr:spPr>
        <a:xfrm>
          <a:off x="4673600" y="185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59689</xdr:rowOff>
    </xdr:from>
    <xdr:to>
      <xdr:col>20</xdr:col>
      <xdr:colOff>38100</xdr:colOff>
      <xdr:row>108</xdr:row>
      <xdr:rowOff>161289</xdr:rowOff>
    </xdr:to>
    <xdr:sp macro="" textlink="">
      <xdr:nvSpPr>
        <xdr:cNvPr id="422" name="楕円 421">
          <a:extLst>
            <a:ext uri="{FF2B5EF4-FFF2-40B4-BE49-F238E27FC236}">
              <a16:creationId xmlns:a16="http://schemas.microsoft.com/office/drawing/2014/main" id="{6B4317D9-60C9-449F-BDB7-8279AEAC3B79}"/>
            </a:ext>
          </a:extLst>
        </xdr:cNvPr>
        <xdr:cNvSpPr/>
      </xdr:nvSpPr>
      <xdr:spPr>
        <a:xfrm>
          <a:off x="3746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110489</xdr:rowOff>
    </xdr:from>
    <xdr:to>
      <xdr:col>24</xdr:col>
      <xdr:colOff>63500</xdr:colOff>
      <xdr:row>108</xdr:row>
      <xdr:rowOff>128451</xdr:rowOff>
    </xdr:to>
    <xdr:cxnSp macro="">
      <xdr:nvCxnSpPr>
        <xdr:cNvPr id="423" name="直線コネクタ 422">
          <a:extLst>
            <a:ext uri="{FF2B5EF4-FFF2-40B4-BE49-F238E27FC236}">
              <a16:creationId xmlns:a16="http://schemas.microsoft.com/office/drawing/2014/main" id="{0C6446DD-8720-47DA-A322-FA3FC21D42A1}"/>
            </a:ext>
          </a:extLst>
        </xdr:cNvPr>
        <xdr:cNvCxnSpPr/>
      </xdr:nvCxnSpPr>
      <xdr:spPr>
        <a:xfrm>
          <a:off x="3797300" y="1862708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40095</xdr:rowOff>
    </xdr:from>
    <xdr:to>
      <xdr:col>15</xdr:col>
      <xdr:colOff>101600</xdr:colOff>
      <xdr:row>108</xdr:row>
      <xdr:rowOff>141695</xdr:rowOff>
    </xdr:to>
    <xdr:sp macro="" textlink="">
      <xdr:nvSpPr>
        <xdr:cNvPr id="424" name="楕円 423">
          <a:extLst>
            <a:ext uri="{FF2B5EF4-FFF2-40B4-BE49-F238E27FC236}">
              <a16:creationId xmlns:a16="http://schemas.microsoft.com/office/drawing/2014/main" id="{1275F721-8B70-4973-9521-0C91B0C9DEF4}"/>
            </a:ext>
          </a:extLst>
        </xdr:cNvPr>
        <xdr:cNvSpPr/>
      </xdr:nvSpPr>
      <xdr:spPr>
        <a:xfrm>
          <a:off x="2857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90895</xdr:rowOff>
    </xdr:from>
    <xdr:to>
      <xdr:col>19</xdr:col>
      <xdr:colOff>177800</xdr:colOff>
      <xdr:row>108</xdr:row>
      <xdr:rowOff>110489</xdr:rowOff>
    </xdr:to>
    <xdr:cxnSp macro="">
      <xdr:nvCxnSpPr>
        <xdr:cNvPr id="425" name="直線コネクタ 424">
          <a:extLst>
            <a:ext uri="{FF2B5EF4-FFF2-40B4-BE49-F238E27FC236}">
              <a16:creationId xmlns:a16="http://schemas.microsoft.com/office/drawing/2014/main" id="{CD91DB64-843D-486F-AFC3-4C61B64F7134}"/>
            </a:ext>
          </a:extLst>
        </xdr:cNvPr>
        <xdr:cNvCxnSpPr/>
      </xdr:nvCxnSpPr>
      <xdr:spPr>
        <a:xfrm>
          <a:off x="2908300" y="186074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22134</xdr:rowOff>
    </xdr:from>
    <xdr:to>
      <xdr:col>10</xdr:col>
      <xdr:colOff>165100</xdr:colOff>
      <xdr:row>108</xdr:row>
      <xdr:rowOff>123734</xdr:rowOff>
    </xdr:to>
    <xdr:sp macro="" textlink="">
      <xdr:nvSpPr>
        <xdr:cNvPr id="426" name="楕円 425">
          <a:extLst>
            <a:ext uri="{FF2B5EF4-FFF2-40B4-BE49-F238E27FC236}">
              <a16:creationId xmlns:a16="http://schemas.microsoft.com/office/drawing/2014/main" id="{44BF865E-1521-4EA9-BA30-3F7F92C5B44F}"/>
            </a:ext>
          </a:extLst>
        </xdr:cNvPr>
        <xdr:cNvSpPr/>
      </xdr:nvSpPr>
      <xdr:spPr>
        <a:xfrm>
          <a:off x="1968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72934</xdr:rowOff>
    </xdr:from>
    <xdr:to>
      <xdr:col>15</xdr:col>
      <xdr:colOff>50800</xdr:colOff>
      <xdr:row>108</xdr:row>
      <xdr:rowOff>90895</xdr:rowOff>
    </xdr:to>
    <xdr:cxnSp macro="">
      <xdr:nvCxnSpPr>
        <xdr:cNvPr id="427" name="直線コネクタ 426">
          <a:extLst>
            <a:ext uri="{FF2B5EF4-FFF2-40B4-BE49-F238E27FC236}">
              <a16:creationId xmlns:a16="http://schemas.microsoft.com/office/drawing/2014/main" id="{9FF6C81A-F595-4B29-8F2B-C20BD6F11712}"/>
            </a:ext>
          </a:extLst>
        </xdr:cNvPr>
        <xdr:cNvCxnSpPr/>
      </xdr:nvCxnSpPr>
      <xdr:spPr>
        <a:xfrm>
          <a:off x="2019300" y="1858953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2539</xdr:rowOff>
    </xdr:from>
    <xdr:to>
      <xdr:col>6</xdr:col>
      <xdr:colOff>38100</xdr:colOff>
      <xdr:row>108</xdr:row>
      <xdr:rowOff>104139</xdr:rowOff>
    </xdr:to>
    <xdr:sp macro="" textlink="">
      <xdr:nvSpPr>
        <xdr:cNvPr id="428" name="楕円 427">
          <a:extLst>
            <a:ext uri="{FF2B5EF4-FFF2-40B4-BE49-F238E27FC236}">
              <a16:creationId xmlns:a16="http://schemas.microsoft.com/office/drawing/2014/main" id="{DA973287-4C73-4A82-A548-08A4D6DF7B8B}"/>
            </a:ext>
          </a:extLst>
        </xdr:cNvPr>
        <xdr:cNvSpPr/>
      </xdr:nvSpPr>
      <xdr:spPr>
        <a:xfrm>
          <a:off x="1079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53339</xdr:rowOff>
    </xdr:from>
    <xdr:to>
      <xdr:col>10</xdr:col>
      <xdr:colOff>114300</xdr:colOff>
      <xdr:row>108</xdr:row>
      <xdr:rowOff>72934</xdr:rowOff>
    </xdr:to>
    <xdr:cxnSp macro="">
      <xdr:nvCxnSpPr>
        <xdr:cNvPr id="429" name="直線コネクタ 428">
          <a:extLst>
            <a:ext uri="{FF2B5EF4-FFF2-40B4-BE49-F238E27FC236}">
              <a16:creationId xmlns:a16="http://schemas.microsoft.com/office/drawing/2014/main" id="{621408B1-F321-4B81-844E-39217219BFC8}"/>
            </a:ext>
          </a:extLst>
        </xdr:cNvPr>
        <xdr:cNvCxnSpPr/>
      </xdr:nvCxnSpPr>
      <xdr:spPr>
        <a:xfrm>
          <a:off x="1130300" y="185699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430" name="n_1aveValue【港湾・漁港】&#10;有形固定資産減価償却率">
          <a:extLst>
            <a:ext uri="{FF2B5EF4-FFF2-40B4-BE49-F238E27FC236}">
              <a16:creationId xmlns:a16="http://schemas.microsoft.com/office/drawing/2014/main" id="{F8FE039D-924B-4A20-844A-2EC4C81B0A8D}"/>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74947</xdr:rowOff>
    </xdr:from>
    <xdr:ext cx="405111" cy="259045"/>
    <xdr:sp macro="" textlink="">
      <xdr:nvSpPr>
        <xdr:cNvPr id="431" name="n_2aveValue【港湾・漁港】&#10;有形固定資産減価償却率">
          <a:extLst>
            <a:ext uri="{FF2B5EF4-FFF2-40B4-BE49-F238E27FC236}">
              <a16:creationId xmlns:a16="http://schemas.microsoft.com/office/drawing/2014/main" id="{3D5EFD8F-D38E-4E02-8402-C4DCD9161A3F}"/>
            </a:ext>
          </a:extLst>
        </xdr:cNvPr>
        <xdr:cNvSpPr txBox="1"/>
      </xdr:nvSpPr>
      <xdr:spPr>
        <a:xfrm>
          <a:off x="2705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432" name="n_3aveValue【港湾・漁港】&#10;有形固定資産減価償却率">
          <a:extLst>
            <a:ext uri="{FF2B5EF4-FFF2-40B4-BE49-F238E27FC236}">
              <a16:creationId xmlns:a16="http://schemas.microsoft.com/office/drawing/2014/main" id="{1EE4AF0C-5A7F-4A97-8142-159AB40E05D1}"/>
            </a:ext>
          </a:extLst>
        </xdr:cNvPr>
        <xdr:cNvSpPr txBox="1"/>
      </xdr:nvSpPr>
      <xdr:spPr>
        <a:xfrm>
          <a:off x="1816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3" name="n_4aveValue【港湾・漁港】&#10;有形固定資産減価償却率">
          <a:extLst>
            <a:ext uri="{FF2B5EF4-FFF2-40B4-BE49-F238E27FC236}">
              <a16:creationId xmlns:a16="http://schemas.microsoft.com/office/drawing/2014/main" id="{BCF4D12D-FA6C-4C3A-8306-D5EFADBB27A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152416</xdr:rowOff>
    </xdr:from>
    <xdr:ext cx="405111" cy="259045"/>
    <xdr:sp macro="" textlink="">
      <xdr:nvSpPr>
        <xdr:cNvPr id="434" name="n_1mainValue【港湾・漁港】&#10;有形固定資産減価償却率">
          <a:extLst>
            <a:ext uri="{FF2B5EF4-FFF2-40B4-BE49-F238E27FC236}">
              <a16:creationId xmlns:a16="http://schemas.microsoft.com/office/drawing/2014/main" id="{BB5E1633-442F-4816-9CFC-6242941B4C07}"/>
            </a:ext>
          </a:extLst>
        </xdr:cNvPr>
        <xdr:cNvSpPr txBox="1"/>
      </xdr:nvSpPr>
      <xdr:spPr>
        <a:xfrm>
          <a:off x="3582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132822</xdr:rowOff>
    </xdr:from>
    <xdr:ext cx="405111" cy="259045"/>
    <xdr:sp macro="" textlink="">
      <xdr:nvSpPr>
        <xdr:cNvPr id="435" name="n_2mainValue【港湾・漁港】&#10;有形固定資産減価償却率">
          <a:extLst>
            <a:ext uri="{FF2B5EF4-FFF2-40B4-BE49-F238E27FC236}">
              <a16:creationId xmlns:a16="http://schemas.microsoft.com/office/drawing/2014/main" id="{9323F2BC-D1AE-44CB-9F47-4A43923404F2}"/>
            </a:ext>
          </a:extLst>
        </xdr:cNvPr>
        <xdr:cNvSpPr txBox="1"/>
      </xdr:nvSpPr>
      <xdr:spPr>
        <a:xfrm>
          <a:off x="2705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114861</xdr:rowOff>
    </xdr:from>
    <xdr:ext cx="405111" cy="259045"/>
    <xdr:sp macro="" textlink="">
      <xdr:nvSpPr>
        <xdr:cNvPr id="436" name="n_3mainValue【港湾・漁港】&#10;有形固定資産減価償却率">
          <a:extLst>
            <a:ext uri="{FF2B5EF4-FFF2-40B4-BE49-F238E27FC236}">
              <a16:creationId xmlns:a16="http://schemas.microsoft.com/office/drawing/2014/main" id="{388D68D9-CF08-4208-843F-58EE9D27EA02}"/>
            </a:ext>
          </a:extLst>
        </xdr:cNvPr>
        <xdr:cNvSpPr txBox="1"/>
      </xdr:nvSpPr>
      <xdr:spPr>
        <a:xfrm>
          <a:off x="1816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95266</xdr:rowOff>
    </xdr:from>
    <xdr:ext cx="405111" cy="259045"/>
    <xdr:sp macro="" textlink="">
      <xdr:nvSpPr>
        <xdr:cNvPr id="437" name="n_4mainValue【港湾・漁港】&#10;有形固定資産減価償却率">
          <a:extLst>
            <a:ext uri="{FF2B5EF4-FFF2-40B4-BE49-F238E27FC236}">
              <a16:creationId xmlns:a16="http://schemas.microsoft.com/office/drawing/2014/main" id="{022A8AC2-723A-47E4-A4BD-323D046CAB84}"/>
            </a:ext>
          </a:extLst>
        </xdr:cNvPr>
        <xdr:cNvSpPr txBox="1"/>
      </xdr:nvSpPr>
      <xdr:spPr>
        <a:xfrm>
          <a:off x="927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6CD990B-3DAA-4182-9151-968C07690E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6246D704-6DC3-44B0-8775-D2146B435C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B1961C3F-C503-4E57-9CDA-A727A341DA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F7856EB-D265-411D-BBE3-D4930A6CD2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F671FAE-7A13-40EF-8E90-B9AF57025B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352C85F-463F-4A98-9E0D-6C2CE8FD95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77AADA7-8D96-4D5B-B8D9-1DEE5C7E5F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A93CE55-EB38-437D-9175-952C539DFFB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827F939-0BB2-4B2D-A2AA-A25D2ED3EA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F5FC8B8-1D1D-4AD2-8C71-604462F43FC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15C552E-383F-44ED-B61B-96E671E90E6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89DB6E1C-5076-42D0-BE40-ECE94DD16A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2E8CC71-E0C7-4DBB-AA99-C8D872F7450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BE5F297D-F5A6-4B06-ABC8-2B7C323476B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86039AF-7474-4DEC-BDE9-12C5B832DCA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A25F8831-600B-4448-A421-9A76B67FDC3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46BE24E-0450-4D1B-8E82-C63FB1AD159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AB2E21CA-BC35-4C83-AD58-A831634F801D}"/>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086C662-401B-4CF6-8F31-F19E94FBE5C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EB5232C3-AC2C-4F80-B2E2-3412F0FF9452}"/>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8FA8423-0825-4930-9F32-1EC0FB8264D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1FDDB075-2DD8-4916-8AFF-909C9837412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F36F4DA4-A6DA-42B0-A9B1-2CE67113E81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C1EE9E80-50C7-45B2-A437-AA9C61F4AF68}"/>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B8D0AB7F-CF78-438F-A472-896EEB068BDB}"/>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225F9550-42E7-4C09-AF21-4DB037CF9F83}"/>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98FC72C0-ADA8-47AE-8D0B-45C470ADE2F9}"/>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5EDB90C7-9C17-46D1-8071-D24D7F00A1DA}"/>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144319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A98C8DBF-28ED-40C4-87BD-EC24050D7FAB}"/>
            </a:ext>
          </a:extLst>
        </xdr:cNvPr>
        <xdr:cNvSpPr txBox="1"/>
      </xdr:nvSpPr>
      <xdr:spPr>
        <a:xfrm>
          <a:off x="10515600" y="1831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5E007434-B7B1-49BC-AF7A-E5128B4DC7FC}"/>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11020E11-BAA5-4028-A6C6-C0EE2BFA9D13}"/>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042FE182-939F-4B6D-8018-93FB26D8EB08}"/>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EF4A073-815F-4987-AFBB-D94A6347CB0E}"/>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BBC068CD-02C1-45D4-8ECC-46E5A4CF232D}"/>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75979C4-432D-43F4-8BC9-7FD756A7FD5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EED340D-A300-4428-B398-3A0B0212CF8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CB53EE0-44B5-4CFF-9375-F9D74FDF60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EF8881F-9655-4F03-9C89-C61902EEBC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FDB05B8-5308-4995-948B-3A0DC4E591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122175</xdr:rowOff>
    </xdr:from>
    <xdr:to>
      <xdr:col>55</xdr:col>
      <xdr:colOff>50800</xdr:colOff>
      <xdr:row>104</xdr:row>
      <xdr:rowOff>52325</xdr:rowOff>
    </xdr:to>
    <xdr:sp macro="" textlink="">
      <xdr:nvSpPr>
        <xdr:cNvPr id="477" name="楕円 476">
          <a:extLst>
            <a:ext uri="{FF2B5EF4-FFF2-40B4-BE49-F238E27FC236}">
              <a16:creationId xmlns:a16="http://schemas.microsoft.com/office/drawing/2014/main" id="{0D8BAA42-6AFE-46BD-B648-18BDCE2028E6}"/>
            </a:ext>
          </a:extLst>
        </xdr:cNvPr>
        <xdr:cNvSpPr/>
      </xdr:nvSpPr>
      <xdr:spPr>
        <a:xfrm>
          <a:off x="10426700" y="177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145052</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D1D213EF-734E-43D5-97AE-5B6010F5BC08}"/>
            </a:ext>
          </a:extLst>
        </xdr:cNvPr>
        <xdr:cNvSpPr txBox="1"/>
      </xdr:nvSpPr>
      <xdr:spPr>
        <a:xfrm>
          <a:off x="10515600" y="17632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152352</xdr:rowOff>
    </xdr:from>
    <xdr:to>
      <xdr:col>50</xdr:col>
      <xdr:colOff>165100</xdr:colOff>
      <xdr:row>104</xdr:row>
      <xdr:rowOff>82502</xdr:rowOff>
    </xdr:to>
    <xdr:sp macro="" textlink="">
      <xdr:nvSpPr>
        <xdr:cNvPr id="479" name="楕円 478">
          <a:extLst>
            <a:ext uri="{FF2B5EF4-FFF2-40B4-BE49-F238E27FC236}">
              <a16:creationId xmlns:a16="http://schemas.microsoft.com/office/drawing/2014/main" id="{832F58B1-4D62-49A5-B514-5A1FC155E5D7}"/>
            </a:ext>
          </a:extLst>
        </xdr:cNvPr>
        <xdr:cNvSpPr/>
      </xdr:nvSpPr>
      <xdr:spPr>
        <a:xfrm>
          <a:off x="9588500" y="178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1525</xdr:rowOff>
    </xdr:from>
    <xdr:to>
      <xdr:col>55</xdr:col>
      <xdr:colOff>0</xdr:colOff>
      <xdr:row>104</xdr:row>
      <xdr:rowOff>31702</xdr:rowOff>
    </xdr:to>
    <xdr:cxnSp macro="">
      <xdr:nvCxnSpPr>
        <xdr:cNvPr id="480" name="直線コネクタ 479">
          <a:extLst>
            <a:ext uri="{FF2B5EF4-FFF2-40B4-BE49-F238E27FC236}">
              <a16:creationId xmlns:a16="http://schemas.microsoft.com/office/drawing/2014/main" id="{B1BA0BB3-337B-42D1-AD51-4DC9B0EF614B}"/>
            </a:ext>
          </a:extLst>
        </xdr:cNvPr>
        <xdr:cNvCxnSpPr/>
      </xdr:nvCxnSpPr>
      <xdr:spPr>
        <a:xfrm flipV="1">
          <a:off x="9639300" y="17832325"/>
          <a:ext cx="838200" cy="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233</xdr:rowOff>
    </xdr:from>
    <xdr:to>
      <xdr:col>46</xdr:col>
      <xdr:colOff>38100</xdr:colOff>
      <xdr:row>104</xdr:row>
      <xdr:rowOff>101833</xdr:rowOff>
    </xdr:to>
    <xdr:sp macro="" textlink="">
      <xdr:nvSpPr>
        <xdr:cNvPr id="481" name="楕円 480">
          <a:extLst>
            <a:ext uri="{FF2B5EF4-FFF2-40B4-BE49-F238E27FC236}">
              <a16:creationId xmlns:a16="http://schemas.microsoft.com/office/drawing/2014/main" id="{650D63CA-6CC3-44C6-AE12-9E12B101CA80}"/>
            </a:ext>
          </a:extLst>
        </xdr:cNvPr>
        <xdr:cNvSpPr/>
      </xdr:nvSpPr>
      <xdr:spPr>
        <a:xfrm>
          <a:off x="8699500" y="178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31702</xdr:rowOff>
    </xdr:from>
    <xdr:to>
      <xdr:col>50</xdr:col>
      <xdr:colOff>114300</xdr:colOff>
      <xdr:row>104</xdr:row>
      <xdr:rowOff>51033</xdr:rowOff>
    </xdr:to>
    <xdr:cxnSp macro="">
      <xdr:nvCxnSpPr>
        <xdr:cNvPr id="482" name="直線コネクタ 481">
          <a:extLst>
            <a:ext uri="{FF2B5EF4-FFF2-40B4-BE49-F238E27FC236}">
              <a16:creationId xmlns:a16="http://schemas.microsoft.com/office/drawing/2014/main" id="{E9C64B10-B11F-4640-8A3C-E87778E5E220}"/>
            </a:ext>
          </a:extLst>
        </xdr:cNvPr>
        <xdr:cNvCxnSpPr/>
      </xdr:nvCxnSpPr>
      <xdr:spPr>
        <a:xfrm flipV="1">
          <a:off x="8750300" y="17862502"/>
          <a:ext cx="889000" cy="1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24465</xdr:rowOff>
    </xdr:from>
    <xdr:to>
      <xdr:col>41</xdr:col>
      <xdr:colOff>101600</xdr:colOff>
      <xdr:row>104</xdr:row>
      <xdr:rowOff>126065</xdr:rowOff>
    </xdr:to>
    <xdr:sp macro="" textlink="">
      <xdr:nvSpPr>
        <xdr:cNvPr id="483" name="楕円 482">
          <a:extLst>
            <a:ext uri="{FF2B5EF4-FFF2-40B4-BE49-F238E27FC236}">
              <a16:creationId xmlns:a16="http://schemas.microsoft.com/office/drawing/2014/main" id="{1BE0FA89-7675-4E7F-AC93-68FCD72E0199}"/>
            </a:ext>
          </a:extLst>
        </xdr:cNvPr>
        <xdr:cNvSpPr/>
      </xdr:nvSpPr>
      <xdr:spPr>
        <a:xfrm>
          <a:off x="7810500" y="178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51033</xdr:rowOff>
    </xdr:from>
    <xdr:to>
      <xdr:col>45</xdr:col>
      <xdr:colOff>177800</xdr:colOff>
      <xdr:row>104</xdr:row>
      <xdr:rowOff>75265</xdr:rowOff>
    </xdr:to>
    <xdr:cxnSp macro="">
      <xdr:nvCxnSpPr>
        <xdr:cNvPr id="484" name="直線コネクタ 483">
          <a:extLst>
            <a:ext uri="{FF2B5EF4-FFF2-40B4-BE49-F238E27FC236}">
              <a16:creationId xmlns:a16="http://schemas.microsoft.com/office/drawing/2014/main" id="{51698FB8-51C5-4548-953B-72E4097263CA}"/>
            </a:ext>
          </a:extLst>
        </xdr:cNvPr>
        <xdr:cNvCxnSpPr/>
      </xdr:nvCxnSpPr>
      <xdr:spPr>
        <a:xfrm flipV="1">
          <a:off x="7861300" y="17881833"/>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46800</xdr:rowOff>
    </xdr:from>
    <xdr:to>
      <xdr:col>36</xdr:col>
      <xdr:colOff>165100</xdr:colOff>
      <xdr:row>104</xdr:row>
      <xdr:rowOff>148400</xdr:rowOff>
    </xdr:to>
    <xdr:sp macro="" textlink="">
      <xdr:nvSpPr>
        <xdr:cNvPr id="485" name="楕円 484">
          <a:extLst>
            <a:ext uri="{FF2B5EF4-FFF2-40B4-BE49-F238E27FC236}">
              <a16:creationId xmlns:a16="http://schemas.microsoft.com/office/drawing/2014/main" id="{09132D7C-0DF2-48DD-A87E-71C06179F9E6}"/>
            </a:ext>
          </a:extLst>
        </xdr:cNvPr>
        <xdr:cNvSpPr/>
      </xdr:nvSpPr>
      <xdr:spPr>
        <a:xfrm>
          <a:off x="6921500" y="178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75265</xdr:rowOff>
    </xdr:from>
    <xdr:to>
      <xdr:col>41</xdr:col>
      <xdr:colOff>50800</xdr:colOff>
      <xdr:row>104</xdr:row>
      <xdr:rowOff>97600</xdr:rowOff>
    </xdr:to>
    <xdr:cxnSp macro="">
      <xdr:nvCxnSpPr>
        <xdr:cNvPr id="486" name="直線コネクタ 485">
          <a:extLst>
            <a:ext uri="{FF2B5EF4-FFF2-40B4-BE49-F238E27FC236}">
              <a16:creationId xmlns:a16="http://schemas.microsoft.com/office/drawing/2014/main" id="{60151784-D0C6-4126-818A-0C4F91769776}"/>
            </a:ext>
          </a:extLst>
        </xdr:cNvPr>
        <xdr:cNvCxnSpPr/>
      </xdr:nvCxnSpPr>
      <xdr:spPr>
        <a:xfrm flipV="1">
          <a:off x="6972300" y="17906065"/>
          <a:ext cx="889000" cy="2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98874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AB878674-5B00-41CD-A744-4C35D1D89D33}"/>
            </a:ext>
          </a:extLst>
        </xdr:cNvPr>
        <xdr:cNvSpPr txBox="1"/>
      </xdr:nvSpPr>
      <xdr:spPr>
        <a:xfrm>
          <a:off x="9327095" y="1844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88005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4A20B43C-2151-4AD4-A20C-842C88F446D7}"/>
            </a:ext>
          </a:extLst>
        </xdr:cNvPr>
        <xdr:cNvSpPr txBox="1"/>
      </xdr:nvSpPr>
      <xdr:spPr>
        <a:xfrm>
          <a:off x="8450795" y="1843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F09E5902-F666-4188-A8CE-26CA5AB05639}"/>
            </a:ext>
          </a:extLst>
        </xdr:cNvPr>
        <xdr:cNvSpPr txBox="1"/>
      </xdr:nvSpPr>
      <xdr:spPr>
        <a:xfrm>
          <a:off x="7561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92282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ED5A079C-4BF6-461F-B79F-D6FF8E85A9CD}"/>
            </a:ext>
          </a:extLst>
        </xdr:cNvPr>
        <xdr:cNvSpPr txBox="1"/>
      </xdr:nvSpPr>
      <xdr:spPr>
        <a:xfrm>
          <a:off x="6672795" y="1843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99029</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F77BAF24-D996-40A2-8BB1-D1FE1D1447F2}"/>
            </a:ext>
          </a:extLst>
        </xdr:cNvPr>
        <xdr:cNvSpPr txBox="1"/>
      </xdr:nvSpPr>
      <xdr:spPr>
        <a:xfrm>
          <a:off x="9281505" y="17586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118360</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D824A967-00C2-4201-BFAF-B7C0E84DA63A}"/>
            </a:ext>
          </a:extLst>
        </xdr:cNvPr>
        <xdr:cNvSpPr txBox="1"/>
      </xdr:nvSpPr>
      <xdr:spPr>
        <a:xfrm>
          <a:off x="8405205" y="17606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142592</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6315F4E4-A007-4AFD-967D-AF6B1E9351DD}"/>
            </a:ext>
          </a:extLst>
        </xdr:cNvPr>
        <xdr:cNvSpPr txBox="1"/>
      </xdr:nvSpPr>
      <xdr:spPr>
        <a:xfrm>
          <a:off x="7516205" y="17630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164927</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F3FAB584-6726-4709-AFB2-D8F525A670DF}"/>
            </a:ext>
          </a:extLst>
        </xdr:cNvPr>
        <xdr:cNvSpPr txBox="1"/>
      </xdr:nvSpPr>
      <xdr:spPr>
        <a:xfrm>
          <a:off x="6627205" y="17652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BFEC0BC-44E2-4B06-9701-65180A634A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5A6F45A8-FCB9-4A09-9E88-626D613137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3F4F258-416E-4A82-9979-87DFFFEC1D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4F7F5C7-D5BD-4B1F-AA51-381B88AA14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157884B-5360-44A4-8CCF-36B552DE28F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024DB76-496B-4950-8ADD-175822F021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E8498D3A-8263-4326-975C-5A271079C25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8A5BB48-F9A6-4EA1-A6FB-4B5AF9873E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2C885595-AFB3-4091-9B84-9364334EC3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45BDFDCE-B63F-4976-AA5C-E112E0C9300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43E78AD-E4BD-4CCE-BBB4-3373EA2AD1E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E074C0A2-3624-4CEB-8B28-42CD9AC792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8C0AD064-1944-4927-B44C-C42A5B3F3A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7C81FB1A-0C8D-4811-94F4-42292DE1B1A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0967305-0D36-48B5-8E2B-0CA9E184224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A64AB43-A973-47B7-B36D-2BA553463E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4DB994FB-A891-4B40-B26B-DDD37DFF8E6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0D9466D-B632-4FC4-9B79-54BEE47FEF7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16D48B6-4F0C-4991-9CF3-F07AA94415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EE45BEF1-14C6-4FE3-B3F0-15DEE30AE2B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1656FE7-7651-436C-BD83-300F31D1940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D6C1091-94F7-4725-8FC3-711114F95B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D4FCDB1-7E7C-437D-86D7-D3D2A5C6CE3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D406EF2B-460A-4038-857B-0148215A2B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1D93A4BF-8095-4B7D-8BD4-12C18DF0B8E7}"/>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2385FA5F-5018-48F9-B644-144297B67E5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43926FA0-7C0D-4DF9-B9CC-6F96B4F46B9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B6F4E173-E45E-4DE4-B7F7-B670973A00FB}"/>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737D9DFB-5005-4663-A88D-0335EA040B64}"/>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ED9EA39B-AE5F-4C2E-83ED-0C0B12A820B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0F563D9D-BAA8-454A-A9E9-5F60BFD1DE7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9C982E68-AF99-4F62-AB84-8701F4114737}"/>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3DB9AEE8-B500-4235-AAEB-98CB84DB46C2}"/>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3F42C5D0-5A57-461F-8A95-3116B3106A8C}"/>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FD0D9653-34B2-49E2-8C08-904203A9786B}"/>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8868C11-5459-408E-A961-7FB5796874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BDDB337-356E-441A-B775-9DAA1DCE18D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26EFCC1-9511-4EAF-969D-A5FDB3D713F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16A3D1D-E6D4-460C-866D-EB958D0449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2509BEA-7D62-4A49-A8B6-2A5A9C26940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35" name="楕円 534">
          <a:extLst>
            <a:ext uri="{FF2B5EF4-FFF2-40B4-BE49-F238E27FC236}">
              <a16:creationId xmlns:a16="http://schemas.microsoft.com/office/drawing/2014/main" id="{EC6502C0-AC73-40A7-99A6-F3D52250E36E}"/>
            </a:ext>
          </a:extLst>
        </xdr:cNvPr>
        <xdr:cNvSpPr/>
      </xdr:nvSpPr>
      <xdr:spPr>
        <a:xfrm>
          <a:off x="16268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99077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CDBF1E34-3B2F-4518-BF2C-3BEB1F129C0B}"/>
            </a:ext>
          </a:extLst>
        </xdr:cNvPr>
        <xdr:cNvSpPr txBox="1"/>
      </xdr:nvSpPr>
      <xdr:spPr>
        <a:xfrm>
          <a:off x="16357600"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537" name="楕円 536">
          <a:extLst>
            <a:ext uri="{FF2B5EF4-FFF2-40B4-BE49-F238E27FC236}">
              <a16:creationId xmlns:a16="http://schemas.microsoft.com/office/drawing/2014/main" id="{F374B17B-A38A-4A8F-A16B-4B1A495F77EF}"/>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0</xdr:rowOff>
    </xdr:to>
    <xdr:cxnSp macro="">
      <xdr:nvCxnSpPr>
        <xdr:cNvPr id="538" name="直線コネクタ 537">
          <a:extLst>
            <a:ext uri="{FF2B5EF4-FFF2-40B4-BE49-F238E27FC236}">
              <a16:creationId xmlns:a16="http://schemas.microsoft.com/office/drawing/2014/main" id="{3523F267-8A0E-400B-ABCD-63C2880A7C17}"/>
            </a:ext>
          </a:extLst>
        </xdr:cNvPr>
        <xdr:cNvCxnSpPr/>
      </xdr:nvCxnSpPr>
      <xdr:spPr>
        <a:xfrm>
          <a:off x="15481300" y="6484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539" name="楕円 538">
          <a:extLst>
            <a:ext uri="{FF2B5EF4-FFF2-40B4-BE49-F238E27FC236}">
              <a16:creationId xmlns:a16="http://schemas.microsoft.com/office/drawing/2014/main" id="{2D2FE6A4-E9A3-4712-8738-6B6A1910FD84}"/>
            </a:ext>
          </a:extLst>
        </xdr:cNvPr>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140970</xdr:rowOff>
    </xdr:to>
    <xdr:cxnSp macro="">
      <xdr:nvCxnSpPr>
        <xdr:cNvPr id="540" name="直線コネクタ 539">
          <a:extLst>
            <a:ext uri="{FF2B5EF4-FFF2-40B4-BE49-F238E27FC236}">
              <a16:creationId xmlns:a16="http://schemas.microsoft.com/office/drawing/2014/main" id="{F3CDB43A-16DB-4FE8-996E-DA672FA53B5C}"/>
            </a:ext>
          </a:extLst>
        </xdr:cNvPr>
        <xdr:cNvCxnSpPr/>
      </xdr:nvCxnSpPr>
      <xdr:spPr>
        <a:xfrm>
          <a:off x="14592300" y="6442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xdr:rowOff>
    </xdr:from>
    <xdr:to>
      <xdr:col>72</xdr:col>
      <xdr:colOff>38100</xdr:colOff>
      <xdr:row>37</xdr:row>
      <xdr:rowOff>104140</xdr:rowOff>
    </xdr:to>
    <xdr:sp macro="" textlink="">
      <xdr:nvSpPr>
        <xdr:cNvPr id="541" name="楕円 540">
          <a:extLst>
            <a:ext uri="{FF2B5EF4-FFF2-40B4-BE49-F238E27FC236}">
              <a16:creationId xmlns:a16="http://schemas.microsoft.com/office/drawing/2014/main" id="{AF5ACD17-45F9-460A-84A4-03263FFA4D4A}"/>
            </a:ext>
          </a:extLst>
        </xdr:cNvPr>
        <xdr:cNvSpPr/>
      </xdr:nvSpPr>
      <xdr:spPr>
        <a:xfrm>
          <a:off x="1365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53340</xdr:rowOff>
    </xdr:from>
    <xdr:to>
      <xdr:col>76</xdr:col>
      <xdr:colOff>114300</xdr:colOff>
      <xdr:row>37</xdr:row>
      <xdr:rowOff>99060</xdr:rowOff>
    </xdr:to>
    <xdr:cxnSp macro="">
      <xdr:nvCxnSpPr>
        <xdr:cNvPr id="542" name="直線コネクタ 541">
          <a:extLst>
            <a:ext uri="{FF2B5EF4-FFF2-40B4-BE49-F238E27FC236}">
              <a16:creationId xmlns:a16="http://schemas.microsoft.com/office/drawing/2014/main" id="{51C515D7-907D-4978-9CFD-05FC4CC6F835}"/>
            </a:ext>
          </a:extLst>
        </xdr:cNvPr>
        <xdr:cNvCxnSpPr/>
      </xdr:nvCxnSpPr>
      <xdr:spPr>
        <a:xfrm>
          <a:off x="13703300" y="63969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126365</xdr:rowOff>
    </xdr:from>
    <xdr:to>
      <xdr:col>67</xdr:col>
      <xdr:colOff>101600</xdr:colOff>
      <xdr:row>37</xdr:row>
      <xdr:rowOff>56515</xdr:rowOff>
    </xdr:to>
    <xdr:sp macro="" textlink="">
      <xdr:nvSpPr>
        <xdr:cNvPr id="543" name="楕円 542">
          <a:extLst>
            <a:ext uri="{FF2B5EF4-FFF2-40B4-BE49-F238E27FC236}">
              <a16:creationId xmlns:a16="http://schemas.microsoft.com/office/drawing/2014/main" id="{35274CD3-1ADA-4D8A-B6DC-4CF3C28CA39E}"/>
            </a:ext>
          </a:extLst>
        </xdr:cNvPr>
        <xdr:cNvSpPr/>
      </xdr:nvSpPr>
      <xdr:spPr>
        <a:xfrm>
          <a:off x="12763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xdr:rowOff>
    </xdr:from>
    <xdr:to>
      <xdr:col>71</xdr:col>
      <xdr:colOff>177800</xdr:colOff>
      <xdr:row>37</xdr:row>
      <xdr:rowOff>53340</xdr:rowOff>
    </xdr:to>
    <xdr:cxnSp macro="">
      <xdr:nvCxnSpPr>
        <xdr:cNvPr id="544" name="直線コネクタ 543">
          <a:extLst>
            <a:ext uri="{FF2B5EF4-FFF2-40B4-BE49-F238E27FC236}">
              <a16:creationId xmlns:a16="http://schemas.microsoft.com/office/drawing/2014/main" id="{8BF32F60-922C-4A94-8E52-A6492939128D}"/>
            </a:ext>
          </a:extLst>
        </xdr:cNvPr>
        <xdr:cNvCxnSpPr/>
      </xdr:nvCxnSpPr>
      <xdr:spPr>
        <a:xfrm>
          <a:off x="12814300" y="63493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2D0E12A8-12B9-42EC-84DC-A3A94C18134B}"/>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CA31F65-4D3A-4332-B963-90D42E4BE13D}"/>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61126186-EF90-4CA4-B1B1-D9B4CECE31C8}"/>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C2D5A3A5-837C-4EE7-9324-93212DAE1EB7}"/>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1F4B766-ADD1-42AC-B87D-CC712BAE83D0}"/>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140987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E46DD2B6-82CE-4143-9840-523CEAAF8503}"/>
            </a:ext>
          </a:extLst>
        </xdr:cNvPr>
        <xdr:cNvSpPr txBox="1"/>
      </xdr:nvSpPr>
      <xdr:spPr>
        <a:xfrm>
          <a:off x="14389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95267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48215E72-326D-4A4A-A997-F52C5CFA2E2D}"/>
            </a:ext>
          </a:extLst>
        </xdr:cNvPr>
        <xdr:cNvSpPr txBox="1"/>
      </xdr:nvSpPr>
      <xdr:spPr>
        <a:xfrm>
          <a:off x="13500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47642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268A67A8-813A-467F-A24F-EE75D00CDC9B}"/>
            </a:ext>
          </a:extLst>
        </xdr:cNvPr>
        <xdr:cNvSpPr txBox="1"/>
      </xdr:nvSpPr>
      <xdr:spPr>
        <a:xfrm>
          <a:off x="12611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530AE72F-2107-4140-A7B4-E166CDB03D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64835D5-2B22-4952-929F-4871AE030B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98F0F18-2375-484F-A73D-81EDE06AC4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BA61F8F-1AB0-4C07-BD7C-FAC1C03C55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B1929A0-2B8B-42F1-B72E-702F7B96B1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2DAC33F-CCC4-44EB-9745-9578C39ECC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24AF0805-C9DD-42EF-B097-7FFD4ADA14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2A1C723-8337-401E-9858-568FA84591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F0BA8B90-4AFD-482B-9D3D-205B6CDB881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91C04C39-1725-4C43-B49D-424C66117D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7EF059C-D25B-482C-99D1-772E6ECCAF0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77753769-7B37-4BB6-BFF5-ED8BDB626D1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47067CB-EBD2-4A5D-B809-039CFD8B48E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D716BE6D-28EF-4390-A332-2342070F3A5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A41256C9-D205-499C-B153-C7D2335BC50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C3E7B38D-A410-4D9B-A6A4-23D81528609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4919F76C-EBF3-4F20-93B6-2842F2D47A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5C8D91F0-BC0D-4DF9-A234-C552CEAADC7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100008AE-16E2-4AC7-9699-1C388B60347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DAB9D1DC-0680-4F0A-B26F-5B50026D944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D5443E3-2A57-4107-8C61-C6AB7F878F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B3B1BC65-894B-4125-9F3A-DCC299F25B8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FA1E38CB-AD95-4E76-A7D9-CCD3A3F6657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06DE3E89-603B-43EF-BFCE-5F77EB0888CA}"/>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84EB65B8-A241-4D6F-978A-17CE415E77E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B7353112-6212-485B-851A-44B15C61774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54B2EA0B-9D1A-41E8-BD9D-EECC689086B6}"/>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3BABE565-56E9-4525-9D9C-60B3D3D537C6}"/>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6633E004-25CA-482C-94F4-4EA523A094F2}"/>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62DB688B-C152-490F-BDB4-B0853A4D2933}"/>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4F6D8F09-B340-4D66-A947-96CF5CDF4EC1}"/>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15D07254-95CA-4322-BE23-5489C8B7FC7F}"/>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8F7F9381-5228-4453-98FD-9DC979F601C3}"/>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546CC6F5-8839-4F7A-BCBD-12F677A75E0A}"/>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374578B-90AA-4504-A837-24AFC8694A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D311939-0FBB-434C-9E9C-56BF973273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917A47C-6696-448C-8B72-2D2720FF5F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E9F38EA-A671-4533-95B4-69566583EC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C2B51EE-F048-4BF2-9326-EB50EABDD0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592" name="楕円 591">
          <a:extLst>
            <a:ext uri="{FF2B5EF4-FFF2-40B4-BE49-F238E27FC236}">
              <a16:creationId xmlns:a16="http://schemas.microsoft.com/office/drawing/2014/main" id="{74EBC483-75E0-4CEC-9895-F47BE7ED6B84}"/>
            </a:ext>
          </a:extLst>
        </xdr:cNvPr>
        <xdr:cNvSpPr/>
      </xdr:nvSpPr>
      <xdr:spPr>
        <a:xfrm>
          <a:off x="22110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124477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E666943F-6C2A-4B70-B6FA-A0436E993B49}"/>
            </a:ext>
          </a:extLst>
        </xdr:cNvPr>
        <xdr:cNvSpPr txBox="1"/>
      </xdr:nvSpPr>
      <xdr:spPr>
        <a:xfrm>
          <a:off x="22199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123190</xdr:rowOff>
    </xdr:from>
    <xdr:to>
      <xdr:col>112</xdr:col>
      <xdr:colOff>38100</xdr:colOff>
      <xdr:row>39</xdr:row>
      <xdr:rowOff>53340</xdr:rowOff>
    </xdr:to>
    <xdr:sp macro="" textlink="">
      <xdr:nvSpPr>
        <xdr:cNvPr id="594" name="楕円 593">
          <a:extLst>
            <a:ext uri="{FF2B5EF4-FFF2-40B4-BE49-F238E27FC236}">
              <a16:creationId xmlns:a16="http://schemas.microsoft.com/office/drawing/2014/main" id="{94C89C19-EF96-43E4-82DF-5A7CC6FDBE95}"/>
            </a:ext>
          </a:extLst>
        </xdr:cNvPr>
        <xdr:cNvSpPr/>
      </xdr:nvSpPr>
      <xdr:spPr>
        <a:xfrm>
          <a:off x="21272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152400</xdr:rowOff>
    </xdr:from>
    <xdr:to>
      <xdr:col>116</xdr:col>
      <xdr:colOff>63500</xdr:colOff>
      <xdr:row>39</xdr:row>
      <xdr:rowOff>2540</xdr:rowOff>
    </xdr:to>
    <xdr:cxnSp macro="">
      <xdr:nvCxnSpPr>
        <xdr:cNvPr id="595" name="直線コネクタ 594">
          <a:extLst>
            <a:ext uri="{FF2B5EF4-FFF2-40B4-BE49-F238E27FC236}">
              <a16:creationId xmlns:a16="http://schemas.microsoft.com/office/drawing/2014/main" id="{CD5C8DC0-2703-475D-8CE7-65C46E055E5B}"/>
            </a:ext>
          </a:extLst>
        </xdr:cNvPr>
        <xdr:cNvCxnSpPr/>
      </xdr:nvCxnSpPr>
      <xdr:spPr>
        <a:xfrm flipV="1">
          <a:off x="21323300" y="66675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137160</xdr:rowOff>
    </xdr:from>
    <xdr:to>
      <xdr:col>107</xdr:col>
      <xdr:colOff>101600</xdr:colOff>
      <xdr:row>39</xdr:row>
      <xdr:rowOff>67310</xdr:rowOff>
    </xdr:to>
    <xdr:sp macro="" textlink="">
      <xdr:nvSpPr>
        <xdr:cNvPr id="596" name="楕円 595">
          <a:extLst>
            <a:ext uri="{FF2B5EF4-FFF2-40B4-BE49-F238E27FC236}">
              <a16:creationId xmlns:a16="http://schemas.microsoft.com/office/drawing/2014/main" id="{1CD239A1-BB7C-4E87-810C-A8D4A6A9EAD9}"/>
            </a:ext>
          </a:extLst>
        </xdr:cNvPr>
        <xdr:cNvSpPr/>
      </xdr:nvSpPr>
      <xdr:spPr>
        <a:xfrm>
          <a:off x="203835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2540</xdr:rowOff>
    </xdr:from>
    <xdr:to>
      <xdr:col>111</xdr:col>
      <xdr:colOff>177800</xdr:colOff>
      <xdr:row>39</xdr:row>
      <xdr:rowOff>16510</xdr:rowOff>
    </xdr:to>
    <xdr:cxnSp macro="">
      <xdr:nvCxnSpPr>
        <xdr:cNvPr id="597" name="直線コネクタ 596">
          <a:extLst>
            <a:ext uri="{FF2B5EF4-FFF2-40B4-BE49-F238E27FC236}">
              <a16:creationId xmlns:a16="http://schemas.microsoft.com/office/drawing/2014/main" id="{59032555-9F80-4532-9CBA-63F645ADBA6E}"/>
            </a:ext>
          </a:extLst>
        </xdr:cNvPr>
        <xdr:cNvCxnSpPr/>
      </xdr:nvCxnSpPr>
      <xdr:spPr>
        <a:xfrm flipV="1">
          <a:off x="20434300" y="668909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153670</xdr:rowOff>
    </xdr:from>
    <xdr:to>
      <xdr:col>102</xdr:col>
      <xdr:colOff>165100</xdr:colOff>
      <xdr:row>39</xdr:row>
      <xdr:rowOff>83820</xdr:rowOff>
    </xdr:to>
    <xdr:sp macro="" textlink="">
      <xdr:nvSpPr>
        <xdr:cNvPr id="598" name="楕円 597">
          <a:extLst>
            <a:ext uri="{FF2B5EF4-FFF2-40B4-BE49-F238E27FC236}">
              <a16:creationId xmlns:a16="http://schemas.microsoft.com/office/drawing/2014/main" id="{DAA70239-72C8-4C3D-98CC-C057AFD20B66}"/>
            </a:ext>
          </a:extLst>
        </xdr:cNvPr>
        <xdr:cNvSpPr/>
      </xdr:nvSpPr>
      <xdr:spPr>
        <a:xfrm>
          <a:off x="19494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16510</xdr:rowOff>
    </xdr:from>
    <xdr:to>
      <xdr:col>107</xdr:col>
      <xdr:colOff>50800</xdr:colOff>
      <xdr:row>39</xdr:row>
      <xdr:rowOff>33020</xdr:rowOff>
    </xdr:to>
    <xdr:cxnSp macro="">
      <xdr:nvCxnSpPr>
        <xdr:cNvPr id="599" name="直線コネクタ 598">
          <a:extLst>
            <a:ext uri="{FF2B5EF4-FFF2-40B4-BE49-F238E27FC236}">
              <a16:creationId xmlns:a16="http://schemas.microsoft.com/office/drawing/2014/main" id="{BF06682A-DC9A-498F-9FA4-19AB50D24A2A}"/>
            </a:ext>
          </a:extLst>
        </xdr:cNvPr>
        <xdr:cNvCxnSpPr/>
      </xdr:nvCxnSpPr>
      <xdr:spPr>
        <a:xfrm flipV="1">
          <a:off x="19545300" y="670306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168910</xdr:rowOff>
    </xdr:from>
    <xdr:to>
      <xdr:col>98</xdr:col>
      <xdr:colOff>38100</xdr:colOff>
      <xdr:row>39</xdr:row>
      <xdr:rowOff>99060</xdr:rowOff>
    </xdr:to>
    <xdr:sp macro="" textlink="">
      <xdr:nvSpPr>
        <xdr:cNvPr id="600" name="楕円 599">
          <a:extLst>
            <a:ext uri="{FF2B5EF4-FFF2-40B4-BE49-F238E27FC236}">
              <a16:creationId xmlns:a16="http://schemas.microsoft.com/office/drawing/2014/main" id="{AFEE4E80-4CDE-4E79-AD6A-F815C11F9EE5}"/>
            </a:ext>
          </a:extLst>
        </xdr:cNvPr>
        <xdr:cNvSpPr/>
      </xdr:nvSpPr>
      <xdr:spPr>
        <a:xfrm>
          <a:off x="18605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33020</xdr:rowOff>
    </xdr:from>
    <xdr:to>
      <xdr:col>102</xdr:col>
      <xdr:colOff>114300</xdr:colOff>
      <xdr:row>39</xdr:row>
      <xdr:rowOff>48260</xdr:rowOff>
    </xdr:to>
    <xdr:cxnSp macro="">
      <xdr:nvCxnSpPr>
        <xdr:cNvPr id="601" name="直線コネクタ 600">
          <a:extLst>
            <a:ext uri="{FF2B5EF4-FFF2-40B4-BE49-F238E27FC236}">
              <a16:creationId xmlns:a16="http://schemas.microsoft.com/office/drawing/2014/main" id="{EC40FCD5-8816-4061-A240-3EB4DF9C6DF1}"/>
            </a:ext>
          </a:extLst>
        </xdr:cNvPr>
        <xdr:cNvCxnSpPr/>
      </xdr:nvCxnSpPr>
      <xdr:spPr>
        <a:xfrm flipV="1">
          <a:off x="18656300" y="6719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758209BF-8401-4110-9D98-AB98752959D4}"/>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B398B770-E3D5-48EB-BB1B-5601317EC3A0}"/>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358917A-F433-4869-AC1B-E15715C68493}"/>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F85E5024-09CA-4C25-B32F-AEEB41BDC6AF}"/>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69867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F64D773F-EFD1-421A-B6A0-655B23A1C606}"/>
            </a:ext>
          </a:extLst>
        </xdr:cNvPr>
        <xdr:cNvSpPr txBox="1"/>
      </xdr:nvSpPr>
      <xdr:spPr>
        <a:xfrm>
          <a:off x="21075727" y="64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83837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F28A2257-67AD-4319-A1CB-4CA2A43B655B}"/>
            </a:ext>
          </a:extLst>
        </xdr:cNvPr>
        <xdr:cNvSpPr txBox="1"/>
      </xdr:nvSpPr>
      <xdr:spPr>
        <a:xfrm>
          <a:off x="20199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100347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74C7421E-0F24-43D4-8647-C338B1F33B8F}"/>
            </a:ext>
          </a:extLst>
        </xdr:cNvPr>
        <xdr:cNvSpPr txBox="1"/>
      </xdr:nvSpPr>
      <xdr:spPr>
        <a:xfrm>
          <a:off x="19310427" y="64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115587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733CAC20-F90A-4EE3-BAAF-183BB2675CB7}"/>
            </a:ext>
          </a:extLst>
        </xdr:cNvPr>
        <xdr:cNvSpPr txBox="1"/>
      </xdr:nvSpPr>
      <xdr:spPr>
        <a:xfrm>
          <a:off x="18421427" y="64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C1D9D84-FEB6-4E96-B869-806DDCB2FC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788C3789-C5B0-4FC6-95CC-3456CC467E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B16D568-AD7A-4EA1-BE83-B5446F34FF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307843FC-6FB0-4A98-A3F2-59EC7ECB8E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8E9B8C9-D093-4F40-97F4-BCEC099037E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CD96C23B-F93C-4B07-A9DA-0D3BCDE0A8C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B507361A-A1A4-45EB-B6DD-7C267E4203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63E74D4D-FF53-47A4-B847-A1C26EE0C1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6848E368-3BA8-4FFF-9D7D-6C3922895B0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C7046EFB-E3F2-4449-9516-0DA85AF21AD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CC73164-1E42-4E88-8617-18D480177D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1DA45AB-1B56-4A14-8F9F-D0FA25FEF9D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389469D4-6F41-45D5-B3D1-DD9661A7F9C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83B1A23C-242D-4788-B2C9-CCB37EB1FCE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ECD3B193-B1B6-4E97-B3AB-4897ACA2D39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6775C600-F5D9-46BD-B040-51E724F3CED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7508477C-3B61-4952-9C00-11C283DCFCD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9A8CF5EF-8F34-4A0F-99F0-37A147536A7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2D5C40F-F2A6-4049-985A-EF7CBFD7355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5A1B7FEB-9989-4930-81A2-CC012F10B4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C76BD21A-CF53-4692-8873-5E7097AE10E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57F8B3D3-CD80-43A9-AEF1-2F1CD8E1EF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1A5D48EC-2EC7-4471-AD4B-BAFE3D1E61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84E49306-5062-4FEE-BB6B-5D94DC88C7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F2F46187-7B96-4A81-A3A9-6578D4E60CAA}"/>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85726BD0-6EDB-4AF9-9AE5-2B9BA5FBDD9C}"/>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DF41C67E-DD5B-430B-9FEF-7F582E190E3C}"/>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9B4AA0DE-0DB9-4DF7-9C37-17913B74B53A}"/>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EE33845F-C1A0-4EC2-81CB-4E71DD717E1F}"/>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5B4BF567-31CF-49D8-9376-5C24A30AD7A8}"/>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24480D87-36C0-48D4-B501-D69B38BE8441}"/>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0E98F962-D517-48DF-ADD4-68207C23F0EF}"/>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210A074C-62ED-4B2F-9C7D-938368645B3D}"/>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8A64EE4C-A213-4139-8AAE-E760F332300D}"/>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6ABD77F0-F37C-473B-AE23-34FF87C2A7E3}"/>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5050B10-1354-4A7C-BF03-D3EAF61F8D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6640141-93C3-4153-A37C-6FA68E7A95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439A14B-049E-4EBA-A748-E259826B03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2F41ABF-6CF6-4BA9-9D89-CBD89B32D80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138B8E4-2B14-43FF-A980-A9EAD9FC3E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650" name="楕円 649">
          <a:extLst>
            <a:ext uri="{FF2B5EF4-FFF2-40B4-BE49-F238E27FC236}">
              <a16:creationId xmlns:a16="http://schemas.microsoft.com/office/drawing/2014/main" id="{7B6528E0-D3BF-4B13-9816-26A7C1B35E53}"/>
            </a:ext>
          </a:extLst>
        </xdr:cNvPr>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9E3C92A0-9E65-490C-A96E-8E6CA0188D98}"/>
            </a:ext>
          </a:extLst>
        </xdr:cNvPr>
        <xdr:cNvSpPr txBox="1"/>
      </xdr:nvSpPr>
      <xdr:spPr>
        <a:xfrm>
          <a:off x="16357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135890</xdr:rowOff>
    </xdr:from>
    <xdr:to>
      <xdr:col>81</xdr:col>
      <xdr:colOff>101600</xdr:colOff>
      <xdr:row>62</xdr:row>
      <xdr:rowOff>66040</xdr:rowOff>
    </xdr:to>
    <xdr:sp macro="" textlink="">
      <xdr:nvSpPr>
        <xdr:cNvPr id="652" name="楕円 651">
          <a:extLst>
            <a:ext uri="{FF2B5EF4-FFF2-40B4-BE49-F238E27FC236}">
              <a16:creationId xmlns:a16="http://schemas.microsoft.com/office/drawing/2014/main" id="{C5B07B63-61E8-40CC-AC94-CDDAD0705FE3}"/>
            </a:ext>
          </a:extLst>
        </xdr:cNvPr>
        <xdr:cNvSpPr/>
      </xdr:nvSpPr>
      <xdr:spPr>
        <a:xfrm>
          <a:off x="1543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xdr:rowOff>
    </xdr:from>
    <xdr:to>
      <xdr:col>85</xdr:col>
      <xdr:colOff>127000</xdr:colOff>
      <xdr:row>62</xdr:row>
      <xdr:rowOff>15240</xdr:rowOff>
    </xdr:to>
    <xdr:cxnSp macro="">
      <xdr:nvCxnSpPr>
        <xdr:cNvPr id="653" name="直線コネクタ 652">
          <a:extLst>
            <a:ext uri="{FF2B5EF4-FFF2-40B4-BE49-F238E27FC236}">
              <a16:creationId xmlns:a16="http://schemas.microsoft.com/office/drawing/2014/main" id="{FC5CECFC-4F42-4A46-93A2-3A4CD4E284BA}"/>
            </a:ext>
          </a:extLst>
        </xdr:cNvPr>
        <xdr:cNvCxnSpPr/>
      </xdr:nvCxnSpPr>
      <xdr:spPr>
        <a:xfrm>
          <a:off x="15481300" y="1064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135890</xdr:rowOff>
    </xdr:from>
    <xdr:to>
      <xdr:col>76</xdr:col>
      <xdr:colOff>165100</xdr:colOff>
      <xdr:row>62</xdr:row>
      <xdr:rowOff>66040</xdr:rowOff>
    </xdr:to>
    <xdr:sp macro="" textlink="">
      <xdr:nvSpPr>
        <xdr:cNvPr id="654" name="楕円 653">
          <a:extLst>
            <a:ext uri="{FF2B5EF4-FFF2-40B4-BE49-F238E27FC236}">
              <a16:creationId xmlns:a16="http://schemas.microsoft.com/office/drawing/2014/main" id="{F1728694-62BE-43D5-B7AC-9CED92619287}"/>
            </a:ext>
          </a:extLst>
        </xdr:cNvPr>
        <xdr:cNvSpPr/>
      </xdr:nvSpPr>
      <xdr:spPr>
        <a:xfrm>
          <a:off x="1454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xdr:rowOff>
    </xdr:from>
    <xdr:to>
      <xdr:col>81</xdr:col>
      <xdr:colOff>50800</xdr:colOff>
      <xdr:row>62</xdr:row>
      <xdr:rowOff>15240</xdr:rowOff>
    </xdr:to>
    <xdr:cxnSp macro="">
      <xdr:nvCxnSpPr>
        <xdr:cNvPr id="655" name="直線コネクタ 654">
          <a:extLst>
            <a:ext uri="{FF2B5EF4-FFF2-40B4-BE49-F238E27FC236}">
              <a16:creationId xmlns:a16="http://schemas.microsoft.com/office/drawing/2014/main" id="{CCC2EA28-17BB-49E6-923D-DB8FE5DC929C}"/>
            </a:ext>
          </a:extLst>
        </xdr:cNvPr>
        <xdr:cNvCxnSpPr/>
      </xdr:nvCxnSpPr>
      <xdr:spPr>
        <a:xfrm>
          <a:off x="14592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71120</xdr:rowOff>
    </xdr:from>
    <xdr:to>
      <xdr:col>72</xdr:col>
      <xdr:colOff>38100</xdr:colOff>
      <xdr:row>62</xdr:row>
      <xdr:rowOff>1270</xdr:rowOff>
    </xdr:to>
    <xdr:sp macro="" textlink="">
      <xdr:nvSpPr>
        <xdr:cNvPr id="656" name="楕円 655">
          <a:extLst>
            <a:ext uri="{FF2B5EF4-FFF2-40B4-BE49-F238E27FC236}">
              <a16:creationId xmlns:a16="http://schemas.microsoft.com/office/drawing/2014/main" id="{068D20E8-E6B1-41FF-A7EC-BE3FAFE94291}"/>
            </a:ext>
          </a:extLst>
        </xdr:cNvPr>
        <xdr:cNvSpPr/>
      </xdr:nvSpPr>
      <xdr:spPr>
        <a:xfrm>
          <a:off x="1365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121920</xdr:rowOff>
    </xdr:from>
    <xdr:to>
      <xdr:col>76</xdr:col>
      <xdr:colOff>114300</xdr:colOff>
      <xdr:row>62</xdr:row>
      <xdr:rowOff>15240</xdr:rowOff>
    </xdr:to>
    <xdr:cxnSp macro="">
      <xdr:nvCxnSpPr>
        <xdr:cNvPr id="657" name="直線コネクタ 656">
          <a:extLst>
            <a:ext uri="{FF2B5EF4-FFF2-40B4-BE49-F238E27FC236}">
              <a16:creationId xmlns:a16="http://schemas.microsoft.com/office/drawing/2014/main" id="{58B8B822-FC10-4D4B-9135-B21D54F97F8B}"/>
            </a:ext>
          </a:extLst>
        </xdr:cNvPr>
        <xdr:cNvCxnSpPr/>
      </xdr:nvCxnSpPr>
      <xdr:spPr>
        <a:xfrm>
          <a:off x="13703300" y="105803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27305</xdr:rowOff>
    </xdr:from>
    <xdr:to>
      <xdr:col>67</xdr:col>
      <xdr:colOff>101600</xdr:colOff>
      <xdr:row>61</xdr:row>
      <xdr:rowOff>128905</xdr:rowOff>
    </xdr:to>
    <xdr:sp macro="" textlink="">
      <xdr:nvSpPr>
        <xdr:cNvPr id="658" name="楕円 657">
          <a:extLst>
            <a:ext uri="{FF2B5EF4-FFF2-40B4-BE49-F238E27FC236}">
              <a16:creationId xmlns:a16="http://schemas.microsoft.com/office/drawing/2014/main" id="{B7D68115-9D30-4004-9430-863D1D8BA420}"/>
            </a:ext>
          </a:extLst>
        </xdr:cNvPr>
        <xdr:cNvSpPr/>
      </xdr:nvSpPr>
      <xdr:spPr>
        <a:xfrm>
          <a:off x="12763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78105</xdr:rowOff>
    </xdr:from>
    <xdr:to>
      <xdr:col>71</xdr:col>
      <xdr:colOff>177800</xdr:colOff>
      <xdr:row>61</xdr:row>
      <xdr:rowOff>121920</xdr:rowOff>
    </xdr:to>
    <xdr:cxnSp macro="">
      <xdr:nvCxnSpPr>
        <xdr:cNvPr id="659" name="直線コネクタ 658">
          <a:extLst>
            <a:ext uri="{FF2B5EF4-FFF2-40B4-BE49-F238E27FC236}">
              <a16:creationId xmlns:a16="http://schemas.microsoft.com/office/drawing/2014/main" id="{7B480F38-4D51-4D65-BF90-EB7916C4597A}"/>
            </a:ext>
          </a:extLst>
        </xdr:cNvPr>
        <xdr:cNvCxnSpPr/>
      </xdr:nvCxnSpPr>
      <xdr:spPr>
        <a:xfrm>
          <a:off x="12814300" y="10536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43F0370C-6E10-46F8-A943-43AC4E396DD8}"/>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9918CDF2-27E7-4971-8206-9928FD9EDE2F}"/>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62" name="n_3aveValue【学校施設】&#10;有形固定資産減価償却率">
          <a:extLst>
            <a:ext uri="{FF2B5EF4-FFF2-40B4-BE49-F238E27FC236}">
              <a16:creationId xmlns:a16="http://schemas.microsoft.com/office/drawing/2014/main" id="{5DB6BC78-CD49-4D8A-B8FB-8B5F2DFDCE85}"/>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663" name="n_4aveValue【学校施設】&#10;有形固定資産減価償却率">
          <a:extLst>
            <a:ext uri="{FF2B5EF4-FFF2-40B4-BE49-F238E27FC236}">
              <a16:creationId xmlns:a16="http://schemas.microsoft.com/office/drawing/2014/main" id="{78318278-C32E-4823-861E-A9A963EDBD72}"/>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57167</xdr:rowOff>
    </xdr:from>
    <xdr:ext cx="405111" cy="259045"/>
    <xdr:sp macro="" textlink="">
      <xdr:nvSpPr>
        <xdr:cNvPr id="664" name="n_1mainValue【学校施設】&#10;有形固定資産減価償却率">
          <a:extLst>
            <a:ext uri="{FF2B5EF4-FFF2-40B4-BE49-F238E27FC236}">
              <a16:creationId xmlns:a16="http://schemas.microsoft.com/office/drawing/2014/main" id="{19A5B670-C5EB-44C4-A448-EA344AD46585}"/>
            </a:ext>
          </a:extLst>
        </xdr:cNvPr>
        <xdr:cNvSpPr txBox="1"/>
      </xdr:nvSpPr>
      <xdr:spPr>
        <a:xfrm>
          <a:off x="15266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665" name="n_2mainValue【学校施設】&#10;有形固定資産減価償却率">
          <a:extLst>
            <a:ext uri="{FF2B5EF4-FFF2-40B4-BE49-F238E27FC236}">
              <a16:creationId xmlns:a16="http://schemas.microsoft.com/office/drawing/2014/main" id="{E4CFBA9C-6518-4994-8C08-FEE5F083CFA1}"/>
            </a:ext>
          </a:extLst>
        </xdr:cNvPr>
        <xdr:cNvSpPr txBox="1"/>
      </xdr:nvSpPr>
      <xdr:spPr>
        <a:xfrm>
          <a:off x="14389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163847</xdr:rowOff>
    </xdr:from>
    <xdr:ext cx="405111" cy="259045"/>
    <xdr:sp macro="" textlink="">
      <xdr:nvSpPr>
        <xdr:cNvPr id="666" name="n_3mainValue【学校施設】&#10;有形固定資産減価償却率">
          <a:extLst>
            <a:ext uri="{FF2B5EF4-FFF2-40B4-BE49-F238E27FC236}">
              <a16:creationId xmlns:a16="http://schemas.microsoft.com/office/drawing/2014/main" id="{868D5E79-0EC9-420C-8C41-0FBB0CD50092}"/>
            </a:ext>
          </a:extLst>
        </xdr:cNvPr>
        <xdr:cNvSpPr txBox="1"/>
      </xdr:nvSpPr>
      <xdr:spPr>
        <a:xfrm>
          <a:off x="13500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120032</xdr:rowOff>
    </xdr:from>
    <xdr:ext cx="405111" cy="259045"/>
    <xdr:sp macro="" textlink="">
      <xdr:nvSpPr>
        <xdr:cNvPr id="667" name="n_4mainValue【学校施設】&#10;有形固定資産減価償却率">
          <a:extLst>
            <a:ext uri="{FF2B5EF4-FFF2-40B4-BE49-F238E27FC236}">
              <a16:creationId xmlns:a16="http://schemas.microsoft.com/office/drawing/2014/main" id="{4E2EA7C1-DAB3-4DB8-9C70-FA9469DAD3A9}"/>
            </a:ext>
          </a:extLst>
        </xdr:cNvPr>
        <xdr:cNvSpPr txBox="1"/>
      </xdr:nvSpPr>
      <xdr:spPr>
        <a:xfrm>
          <a:off x="12611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60F3311E-5A43-41C8-957C-FF7CAA77BB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22A9B6BC-1473-4AB0-B07E-A98F70F39A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EF44B7B2-7DD9-470A-9885-DB7289288B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B40F0F8-AB04-40CD-8AF9-09458A9DFE7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93879B65-4B21-4F26-A17F-21845703B9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254ACA4-3704-4630-BE38-FE7FE40B0FC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E5D126B4-2785-4BEA-9B93-4722889D46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B6BAF72-0571-44AF-A07D-7545F50BFA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A10E37E-8C49-45A4-A5DA-2586EB2861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E645C2D3-0013-4515-A943-CF9F676C32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66A4C343-2421-4B5A-BA83-3525CB7BE58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71A4F9D1-EA56-4247-9B7A-5786C67F08D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1B028B94-B156-4BCA-B502-0A843B5FBD1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BD2E486-3BEC-424B-B21F-BD69CCA3675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DD000A56-141B-4209-9B68-18304E41909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C0A4FC6D-895C-4B3C-B133-072648F223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F84D52A0-5DD4-4C83-9F86-4866A32FC34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1AB92477-B136-439D-8496-D3870905EA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15387297-ECBD-47C9-845C-D73EBB1E756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A8CBA112-D3AD-4E3C-9746-CAB86658972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C0D74134-69E5-4EAB-B0CC-6EE8365A5B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54DE9D85-D0C0-4096-ADF9-A370D1C3FB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1CFA895-939F-4AE4-8AE2-4734660FF5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75897531-7A37-4C0A-A627-B395FBA5AF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52CD307A-31CB-41FC-8B62-F08583F2998C}"/>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D2CFCB08-3351-47AC-8AE5-D86296D6BB05}"/>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D81B5B5D-C7A3-41D9-8ECB-97074ABB3906}"/>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F24D245F-515F-4945-B60A-1A7ED2BE515C}"/>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009F03D4-9FF9-444C-9E14-64E61B43B18C}"/>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B41B6566-7EAD-4EB7-9536-69F3C0F1A849}"/>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97F43D09-342A-41F2-8C0A-35B11B937022}"/>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161777A4-19F0-4D62-82D7-AF17852F183B}"/>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B33D9E07-7FB6-4E6F-B278-BCCBA9B9E2FA}"/>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62445DF2-92B3-47F0-B2F7-67AEC7D94766}"/>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20BE4C1A-9934-4F1C-9329-F745DF6B7FF2}"/>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4E98398-42CC-4C06-87BA-2AE96BD85BB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362A86A-0B8C-469F-8C29-603EE183A4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B44F806-77CA-41E5-8EFA-C58EA10787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8B503C78-F5B2-4BC3-8E35-971AD9413D3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010DDB1-E0A8-40B4-BC68-DD3B5F6F91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55499</xdr:rowOff>
    </xdr:from>
    <xdr:to>
      <xdr:col>116</xdr:col>
      <xdr:colOff>114300</xdr:colOff>
      <xdr:row>60</xdr:row>
      <xdr:rowOff>157099</xdr:rowOff>
    </xdr:to>
    <xdr:sp macro="" textlink="">
      <xdr:nvSpPr>
        <xdr:cNvPr id="708" name="楕円 707">
          <a:extLst>
            <a:ext uri="{FF2B5EF4-FFF2-40B4-BE49-F238E27FC236}">
              <a16:creationId xmlns:a16="http://schemas.microsoft.com/office/drawing/2014/main" id="{00AD55A7-5377-4012-9BD7-81A17EABDC43}"/>
            </a:ext>
          </a:extLst>
        </xdr:cNvPr>
        <xdr:cNvSpPr/>
      </xdr:nvSpPr>
      <xdr:spPr>
        <a:xfrm>
          <a:off x="22110700" y="103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78376</xdr:rowOff>
    </xdr:from>
    <xdr:ext cx="469744" cy="259045"/>
    <xdr:sp macro="" textlink="">
      <xdr:nvSpPr>
        <xdr:cNvPr id="709" name="【学校施設】&#10;一人当たり面積該当値テキスト">
          <a:extLst>
            <a:ext uri="{FF2B5EF4-FFF2-40B4-BE49-F238E27FC236}">
              <a16:creationId xmlns:a16="http://schemas.microsoft.com/office/drawing/2014/main" id="{693D2E8E-8B33-4FC8-871E-00CA2F3F4E1E}"/>
            </a:ext>
          </a:extLst>
        </xdr:cNvPr>
        <xdr:cNvSpPr txBox="1"/>
      </xdr:nvSpPr>
      <xdr:spPr>
        <a:xfrm>
          <a:off x="22199600" y="101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22352</xdr:rowOff>
    </xdr:from>
    <xdr:to>
      <xdr:col>112</xdr:col>
      <xdr:colOff>38100</xdr:colOff>
      <xdr:row>61</xdr:row>
      <xdr:rowOff>123952</xdr:rowOff>
    </xdr:to>
    <xdr:sp macro="" textlink="">
      <xdr:nvSpPr>
        <xdr:cNvPr id="710" name="楕円 709">
          <a:extLst>
            <a:ext uri="{FF2B5EF4-FFF2-40B4-BE49-F238E27FC236}">
              <a16:creationId xmlns:a16="http://schemas.microsoft.com/office/drawing/2014/main" id="{942A6E08-2144-462C-BF17-232CD21F769A}"/>
            </a:ext>
          </a:extLst>
        </xdr:cNvPr>
        <xdr:cNvSpPr/>
      </xdr:nvSpPr>
      <xdr:spPr>
        <a:xfrm>
          <a:off x="21272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106299</xdr:rowOff>
    </xdr:from>
    <xdr:to>
      <xdr:col>116</xdr:col>
      <xdr:colOff>63500</xdr:colOff>
      <xdr:row>61</xdr:row>
      <xdr:rowOff>73152</xdr:rowOff>
    </xdr:to>
    <xdr:cxnSp macro="">
      <xdr:nvCxnSpPr>
        <xdr:cNvPr id="711" name="直線コネクタ 710">
          <a:extLst>
            <a:ext uri="{FF2B5EF4-FFF2-40B4-BE49-F238E27FC236}">
              <a16:creationId xmlns:a16="http://schemas.microsoft.com/office/drawing/2014/main" id="{9A2842F4-23EF-4CD3-853B-73943442876C}"/>
            </a:ext>
          </a:extLst>
        </xdr:cNvPr>
        <xdr:cNvCxnSpPr/>
      </xdr:nvCxnSpPr>
      <xdr:spPr>
        <a:xfrm flipV="1">
          <a:off x="21323300" y="10393299"/>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11303</xdr:rowOff>
    </xdr:from>
    <xdr:to>
      <xdr:col>107</xdr:col>
      <xdr:colOff>101600</xdr:colOff>
      <xdr:row>60</xdr:row>
      <xdr:rowOff>112903</xdr:rowOff>
    </xdr:to>
    <xdr:sp macro="" textlink="">
      <xdr:nvSpPr>
        <xdr:cNvPr id="712" name="楕円 711">
          <a:extLst>
            <a:ext uri="{FF2B5EF4-FFF2-40B4-BE49-F238E27FC236}">
              <a16:creationId xmlns:a16="http://schemas.microsoft.com/office/drawing/2014/main" id="{EB91643C-3CBF-426F-AE37-FE301F2A0301}"/>
            </a:ext>
          </a:extLst>
        </xdr:cNvPr>
        <xdr:cNvSpPr/>
      </xdr:nvSpPr>
      <xdr:spPr>
        <a:xfrm>
          <a:off x="20383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62103</xdr:rowOff>
    </xdr:from>
    <xdr:to>
      <xdr:col>111</xdr:col>
      <xdr:colOff>177800</xdr:colOff>
      <xdr:row>61</xdr:row>
      <xdr:rowOff>73152</xdr:rowOff>
    </xdr:to>
    <xdr:cxnSp macro="">
      <xdr:nvCxnSpPr>
        <xdr:cNvPr id="713" name="直線コネクタ 712">
          <a:extLst>
            <a:ext uri="{FF2B5EF4-FFF2-40B4-BE49-F238E27FC236}">
              <a16:creationId xmlns:a16="http://schemas.microsoft.com/office/drawing/2014/main" id="{99C1DA1A-3F5E-463E-A95B-768462E8F917}"/>
            </a:ext>
          </a:extLst>
        </xdr:cNvPr>
        <xdr:cNvCxnSpPr/>
      </xdr:nvCxnSpPr>
      <xdr:spPr>
        <a:xfrm>
          <a:off x="20434300" y="10349103"/>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44069</xdr:rowOff>
    </xdr:from>
    <xdr:to>
      <xdr:col>102</xdr:col>
      <xdr:colOff>165100</xdr:colOff>
      <xdr:row>60</xdr:row>
      <xdr:rowOff>145669</xdr:rowOff>
    </xdr:to>
    <xdr:sp macro="" textlink="">
      <xdr:nvSpPr>
        <xdr:cNvPr id="714" name="楕円 713">
          <a:extLst>
            <a:ext uri="{FF2B5EF4-FFF2-40B4-BE49-F238E27FC236}">
              <a16:creationId xmlns:a16="http://schemas.microsoft.com/office/drawing/2014/main" id="{E980D1E3-6D9B-4F26-B674-24678C8F04BC}"/>
            </a:ext>
          </a:extLst>
        </xdr:cNvPr>
        <xdr:cNvSpPr/>
      </xdr:nvSpPr>
      <xdr:spPr>
        <a:xfrm>
          <a:off x="19494500" y="103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62103</xdr:rowOff>
    </xdr:from>
    <xdr:to>
      <xdr:col>107</xdr:col>
      <xdr:colOff>50800</xdr:colOff>
      <xdr:row>60</xdr:row>
      <xdr:rowOff>94869</xdr:rowOff>
    </xdr:to>
    <xdr:cxnSp macro="">
      <xdr:nvCxnSpPr>
        <xdr:cNvPr id="715" name="直線コネクタ 714">
          <a:extLst>
            <a:ext uri="{FF2B5EF4-FFF2-40B4-BE49-F238E27FC236}">
              <a16:creationId xmlns:a16="http://schemas.microsoft.com/office/drawing/2014/main" id="{098BEC3E-12C9-4CA1-8F42-9B7FAE3FC3D1}"/>
            </a:ext>
          </a:extLst>
        </xdr:cNvPr>
        <xdr:cNvCxnSpPr/>
      </xdr:nvCxnSpPr>
      <xdr:spPr>
        <a:xfrm flipV="1">
          <a:off x="19545300" y="1034910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74168</xdr:rowOff>
    </xdr:from>
    <xdr:to>
      <xdr:col>98</xdr:col>
      <xdr:colOff>38100</xdr:colOff>
      <xdr:row>61</xdr:row>
      <xdr:rowOff>4318</xdr:rowOff>
    </xdr:to>
    <xdr:sp macro="" textlink="">
      <xdr:nvSpPr>
        <xdr:cNvPr id="716" name="楕円 715">
          <a:extLst>
            <a:ext uri="{FF2B5EF4-FFF2-40B4-BE49-F238E27FC236}">
              <a16:creationId xmlns:a16="http://schemas.microsoft.com/office/drawing/2014/main" id="{A3563E4D-6F3D-4198-A01D-401EB76EF84B}"/>
            </a:ext>
          </a:extLst>
        </xdr:cNvPr>
        <xdr:cNvSpPr/>
      </xdr:nvSpPr>
      <xdr:spPr>
        <a:xfrm>
          <a:off x="18605500" y="103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94869</xdr:rowOff>
    </xdr:from>
    <xdr:to>
      <xdr:col>102</xdr:col>
      <xdr:colOff>114300</xdr:colOff>
      <xdr:row>60</xdr:row>
      <xdr:rowOff>124968</xdr:rowOff>
    </xdr:to>
    <xdr:cxnSp macro="">
      <xdr:nvCxnSpPr>
        <xdr:cNvPr id="717" name="直線コネクタ 716">
          <a:extLst>
            <a:ext uri="{FF2B5EF4-FFF2-40B4-BE49-F238E27FC236}">
              <a16:creationId xmlns:a16="http://schemas.microsoft.com/office/drawing/2014/main" id="{E5A99AB3-584F-42F1-BC7B-7EC41C3BFA45}"/>
            </a:ext>
          </a:extLst>
        </xdr:cNvPr>
        <xdr:cNvCxnSpPr/>
      </xdr:nvCxnSpPr>
      <xdr:spPr>
        <a:xfrm flipV="1">
          <a:off x="18656300" y="1038186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718" name="n_1aveValue【学校施設】&#10;一人当たり面積">
          <a:extLst>
            <a:ext uri="{FF2B5EF4-FFF2-40B4-BE49-F238E27FC236}">
              <a16:creationId xmlns:a16="http://schemas.microsoft.com/office/drawing/2014/main" id="{2843ADDB-86F7-4773-9C1D-6A9F55F8D5EE}"/>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02614D3A-A4DF-4EE3-BBC4-E6E876BFA5C1}"/>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6E194F7A-9AE4-4A12-A65D-DEB2DA562FA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85D4998C-D1A2-453A-A3BB-B096E08F7EFC}"/>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115079</xdr:rowOff>
    </xdr:from>
    <xdr:ext cx="469744" cy="259045"/>
    <xdr:sp macro="" textlink="">
      <xdr:nvSpPr>
        <xdr:cNvPr id="722" name="n_1mainValue【学校施設】&#10;一人当たり面積">
          <a:extLst>
            <a:ext uri="{FF2B5EF4-FFF2-40B4-BE49-F238E27FC236}">
              <a16:creationId xmlns:a16="http://schemas.microsoft.com/office/drawing/2014/main" id="{803947B9-EE9A-4BF6-BD36-6185765B44CB}"/>
            </a:ext>
          </a:extLst>
        </xdr:cNvPr>
        <xdr:cNvSpPr txBox="1"/>
      </xdr:nvSpPr>
      <xdr:spPr>
        <a:xfrm>
          <a:off x="210757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129430</xdr:rowOff>
    </xdr:from>
    <xdr:ext cx="469744" cy="259045"/>
    <xdr:sp macro="" textlink="">
      <xdr:nvSpPr>
        <xdr:cNvPr id="723" name="n_2mainValue【学校施設】&#10;一人当たり面積">
          <a:extLst>
            <a:ext uri="{FF2B5EF4-FFF2-40B4-BE49-F238E27FC236}">
              <a16:creationId xmlns:a16="http://schemas.microsoft.com/office/drawing/2014/main" id="{BD2D2472-6F73-495D-9C49-65B744B60155}"/>
            </a:ext>
          </a:extLst>
        </xdr:cNvPr>
        <xdr:cNvSpPr txBox="1"/>
      </xdr:nvSpPr>
      <xdr:spPr>
        <a:xfrm>
          <a:off x="20199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162196</xdr:rowOff>
    </xdr:from>
    <xdr:ext cx="469744" cy="259045"/>
    <xdr:sp macro="" textlink="">
      <xdr:nvSpPr>
        <xdr:cNvPr id="724" name="n_3mainValue【学校施設】&#10;一人当たり面積">
          <a:extLst>
            <a:ext uri="{FF2B5EF4-FFF2-40B4-BE49-F238E27FC236}">
              <a16:creationId xmlns:a16="http://schemas.microsoft.com/office/drawing/2014/main" id="{F1605A5D-4BF4-4DC4-AC37-CD4D09A97BA5}"/>
            </a:ext>
          </a:extLst>
        </xdr:cNvPr>
        <xdr:cNvSpPr txBox="1"/>
      </xdr:nvSpPr>
      <xdr:spPr>
        <a:xfrm>
          <a:off x="19310427" y="1010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20845</xdr:rowOff>
    </xdr:from>
    <xdr:ext cx="469744" cy="259045"/>
    <xdr:sp macro="" textlink="">
      <xdr:nvSpPr>
        <xdr:cNvPr id="725" name="n_4mainValue【学校施設】&#10;一人当たり面積">
          <a:extLst>
            <a:ext uri="{FF2B5EF4-FFF2-40B4-BE49-F238E27FC236}">
              <a16:creationId xmlns:a16="http://schemas.microsoft.com/office/drawing/2014/main" id="{E43E7E27-639C-465E-A32C-07769C55F5AF}"/>
            </a:ext>
          </a:extLst>
        </xdr:cNvPr>
        <xdr:cNvSpPr txBox="1"/>
      </xdr:nvSpPr>
      <xdr:spPr>
        <a:xfrm>
          <a:off x="18421427"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F21D640-C060-413E-8B2A-2A509B04A0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FA281E05-6A5A-4628-8B71-615AEEEB39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B14BE2A-085A-4C8E-8B91-4869857622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89A81A0-7A59-449C-ABF6-EADD9F7C0A4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3A67D942-A092-4343-AF97-840209F87B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AAEC18DD-E7BA-4ABB-92AD-0CEF1C53BA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2522CF2-27A0-40E1-826E-4A1B0201F4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127E8862-E301-4E34-94D0-2F6A434D567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19EACB52-1068-4222-A944-3F9E554630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C660DB89-67B2-4CFE-91A8-8BB986392B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B62E2A19-0713-4DD4-90AD-8CDE0E4CF5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D37EF094-45E6-4040-BFB3-4329D4EB6FD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1F9E1B7E-9A56-403A-99AA-1467B961910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96123E4-51D9-47A1-AEB5-D800DC788C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FDF675E6-D6F0-468A-9733-7C940AFCB0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E5895B33-4A18-4688-B918-CAD101DC03F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C2618F4D-7306-4F9A-A9E9-835F8B18EF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ED290C02-102D-49B2-8D5A-750FDB5C72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4FBB89A9-0CC0-4A8A-BB1D-3A71CDBF02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35C1FD58-F0AC-4286-90B5-E6AB8E46B4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CDDCBD0F-9D3B-4E98-8C3D-23DFC04197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FD961B40-97D9-4FFD-8920-22EE14D863E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63ED22C0-D1C4-4C18-AFF4-2030650ABE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D014989A-F274-4FF6-A455-91FD20468D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CFFDA743-B590-4ADB-AD82-B088C8F257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514740F8-811D-4BA0-BE9A-1D038028EE2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347ED835-613A-479B-8F0D-C2C620EF11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71A8A2C2-3066-48F6-85C1-3DF7D5CD650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B73E0DCC-CCF2-4447-8F5C-57ACFE6D58F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A5E5659F-9C01-48C3-8AF0-BE9D6479FD8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14B00474-80C3-4ADC-8041-4176AC3EC4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B3B3FFD9-6498-459A-BA69-2C0151A38B6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3105836E-0BA5-4700-9106-27B11B65BA0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44C4F5B4-FF7A-48E2-BB23-BA06358FF4D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C7CBF470-503B-41EF-8712-7C77BBDFBA7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35CF5AE0-1CC6-454C-AA05-DB32F605AB3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38B93CD4-B188-4A9C-B0E2-53B578724AE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65F18AC-C0A1-46AC-BF0A-32915C1F88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110AABFF-230B-48BB-8253-08FE5E7E749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34DD9DB5-732E-42C0-A177-6ACEE16DDF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2C3433F9-48A1-40C1-97DE-C9AEFA184D4B}"/>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20B363A6-87D1-46D1-B269-E25350E23FA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D5F9949D-9EFE-48E0-8894-45ABA9D20DA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3053969E-EFC1-42A4-AE55-6E677A855882}"/>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B74E270E-E9FA-4FD7-99CD-AA9472C0151D}"/>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6CD9D8C7-0BA3-4E44-BB22-4692EEA26F4E}"/>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89BA26A7-79A0-42BD-BD7C-81BCCE50C142}"/>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C4A3F9B5-A0DA-4A20-BFA5-7141F29CD8F2}"/>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E65442A4-1071-408A-BCC1-7B590EA0F45B}"/>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5" name="フローチャート: 判断 774">
          <a:extLst>
            <a:ext uri="{FF2B5EF4-FFF2-40B4-BE49-F238E27FC236}">
              <a16:creationId xmlns:a16="http://schemas.microsoft.com/office/drawing/2014/main" id="{C118C559-B4B9-4CF7-B6A6-EF492D23CCB6}"/>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6" name="フローチャート: 判断 775">
          <a:extLst>
            <a:ext uri="{FF2B5EF4-FFF2-40B4-BE49-F238E27FC236}">
              <a16:creationId xmlns:a16="http://schemas.microsoft.com/office/drawing/2014/main" id="{23EBD0EF-54D0-4110-9646-BC2FA686A5F9}"/>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F310BE8-3614-4013-AA98-8B697B6494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740A8A8-334A-4AF3-9346-29EE719BE5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69C12F7-0F89-46BE-BDFF-CCC413EF0D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13A5571-25CB-4EF6-B9B4-D3FDF9FE54E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F9683A4-3AF0-4A1D-8794-890C8FC2CB8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82" name="楕円 781">
          <a:extLst>
            <a:ext uri="{FF2B5EF4-FFF2-40B4-BE49-F238E27FC236}">
              <a16:creationId xmlns:a16="http://schemas.microsoft.com/office/drawing/2014/main" id="{A8D4258C-FDB6-4559-9CDB-368DB6E4FC04}"/>
            </a:ext>
          </a:extLst>
        </xdr:cNvPr>
        <xdr:cNvSpPr/>
      </xdr:nvSpPr>
      <xdr:spPr>
        <a:xfrm>
          <a:off x="16268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147338</xdr:rowOff>
    </xdr:from>
    <xdr:ext cx="405111" cy="259045"/>
    <xdr:sp macro="" textlink="">
      <xdr:nvSpPr>
        <xdr:cNvPr id="783" name="【公民館】&#10;有形固定資産減価償却率該当値テキスト">
          <a:extLst>
            <a:ext uri="{FF2B5EF4-FFF2-40B4-BE49-F238E27FC236}">
              <a16:creationId xmlns:a16="http://schemas.microsoft.com/office/drawing/2014/main" id="{2585D44E-2BEF-476A-A08B-DED1D1A9A714}"/>
            </a:ext>
          </a:extLst>
        </xdr:cNvPr>
        <xdr:cNvSpPr txBox="1"/>
      </xdr:nvSpPr>
      <xdr:spPr>
        <a:xfrm>
          <a:off x="16357600"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78739</xdr:rowOff>
    </xdr:from>
    <xdr:to>
      <xdr:col>81</xdr:col>
      <xdr:colOff>101600</xdr:colOff>
      <xdr:row>105</xdr:row>
      <xdr:rowOff>8889</xdr:rowOff>
    </xdr:to>
    <xdr:sp macro="" textlink="">
      <xdr:nvSpPr>
        <xdr:cNvPr id="784" name="楕円 783">
          <a:extLst>
            <a:ext uri="{FF2B5EF4-FFF2-40B4-BE49-F238E27FC236}">
              <a16:creationId xmlns:a16="http://schemas.microsoft.com/office/drawing/2014/main" id="{2DFD951B-298E-4836-8FE1-8E3781FB5D0C}"/>
            </a:ext>
          </a:extLst>
        </xdr:cNvPr>
        <xdr:cNvSpPr/>
      </xdr:nvSpPr>
      <xdr:spPr>
        <a:xfrm>
          <a:off x="15430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129539</xdr:rowOff>
    </xdr:from>
    <xdr:to>
      <xdr:col>85</xdr:col>
      <xdr:colOff>127000</xdr:colOff>
      <xdr:row>105</xdr:row>
      <xdr:rowOff>3811</xdr:rowOff>
    </xdr:to>
    <xdr:cxnSp macro="">
      <xdr:nvCxnSpPr>
        <xdr:cNvPr id="785" name="直線コネクタ 784">
          <a:extLst>
            <a:ext uri="{FF2B5EF4-FFF2-40B4-BE49-F238E27FC236}">
              <a16:creationId xmlns:a16="http://schemas.microsoft.com/office/drawing/2014/main" id="{262AF8E2-7069-4BCF-AD61-C568F4F5F63F}"/>
            </a:ext>
          </a:extLst>
        </xdr:cNvPr>
        <xdr:cNvCxnSpPr/>
      </xdr:nvCxnSpPr>
      <xdr:spPr>
        <a:xfrm>
          <a:off x="15481300" y="179603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38736</xdr:rowOff>
    </xdr:from>
    <xdr:to>
      <xdr:col>76</xdr:col>
      <xdr:colOff>165100</xdr:colOff>
      <xdr:row>104</xdr:row>
      <xdr:rowOff>140336</xdr:rowOff>
    </xdr:to>
    <xdr:sp macro="" textlink="">
      <xdr:nvSpPr>
        <xdr:cNvPr id="786" name="楕円 785">
          <a:extLst>
            <a:ext uri="{FF2B5EF4-FFF2-40B4-BE49-F238E27FC236}">
              <a16:creationId xmlns:a16="http://schemas.microsoft.com/office/drawing/2014/main" id="{5B171F13-D8CD-4C0D-91C0-D8CCBBCC067B}"/>
            </a:ext>
          </a:extLst>
        </xdr:cNvPr>
        <xdr:cNvSpPr/>
      </xdr:nvSpPr>
      <xdr:spPr>
        <a:xfrm>
          <a:off x="14541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89536</xdr:rowOff>
    </xdr:from>
    <xdr:to>
      <xdr:col>81</xdr:col>
      <xdr:colOff>50800</xdr:colOff>
      <xdr:row>104</xdr:row>
      <xdr:rowOff>129539</xdr:rowOff>
    </xdr:to>
    <xdr:cxnSp macro="">
      <xdr:nvCxnSpPr>
        <xdr:cNvPr id="787" name="直線コネクタ 786">
          <a:extLst>
            <a:ext uri="{FF2B5EF4-FFF2-40B4-BE49-F238E27FC236}">
              <a16:creationId xmlns:a16="http://schemas.microsoft.com/office/drawing/2014/main" id="{75395915-3016-4ABA-A574-0B9A5E0D31C1}"/>
            </a:ext>
          </a:extLst>
        </xdr:cNvPr>
        <xdr:cNvCxnSpPr/>
      </xdr:nvCxnSpPr>
      <xdr:spPr>
        <a:xfrm>
          <a:off x="14592300" y="179203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88" name="楕円 787">
          <a:extLst>
            <a:ext uri="{FF2B5EF4-FFF2-40B4-BE49-F238E27FC236}">
              <a16:creationId xmlns:a16="http://schemas.microsoft.com/office/drawing/2014/main" id="{DFACEB70-12EE-4BED-AC52-187C7BF1AC44}"/>
            </a:ext>
          </a:extLst>
        </xdr:cNvPr>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89536</xdr:rowOff>
    </xdr:to>
    <xdr:cxnSp macro="">
      <xdr:nvCxnSpPr>
        <xdr:cNvPr id="789" name="直線コネクタ 788">
          <a:extLst>
            <a:ext uri="{FF2B5EF4-FFF2-40B4-BE49-F238E27FC236}">
              <a16:creationId xmlns:a16="http://schemas.microsoft.com/office/drawing/2014/main" id="{20CA3998-5400-4CE3-AA55-5D36B334BDEF}"/>
            </a:ext>
          </a:extLst>
        </xdr:cNvPr>
        <xdr:cNvCxnSpPr/>
      </xdr:nvCxnSpPr>
      <xdr:spPr>
        <a:xfrm>
          <a:off x="13703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145414</xdr:rowOff>
    </xdr:from>
    <xdr:to>
      <xdr:col>67</xdr:col>
      <xdr:colOff>101600</xdr:colOff>
      <xdr:row>104</xdr:row>
      <xdr:rowOff>75564</xdr:rowOff>
    </xdr:to>
    <xdr:sp macro="" textlink="">
      <xdr:nvSpPr>
        <xdr:cNvPr id="790" name="楕円 789">
          <a:extLst>
            <a:ext uri="{FF2B5EF4-FFF2-40B4-BE49-F238E27FC236}">
              <a16:creationId xmlns:a16="http://schemas.microsoft.com/office/drawing/2014/main" id="{39B732CB-0A3D-431C-ADA7-145A221C8C42}"/>
            </a:ext>
          </a:extLst>
        </xdr:cNvPr>
        <xdr:cNvSpPr/>
      </xdr:nvSpPr>
      <xdr:spPr>
        <a:xfrm>
          <a:off x="12763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24764</xdr:rowOff>
    </xdr:from>
    <xdr:to>
      <xdr:col>71</xdr:col>
      <xdr:colOff>177800</xdr:colOff>
      <xdr:row>104</xdr:row>
      <xdr:rowOff>53339</xdr:rowOff>
    </xdr:to>
    <xdr:cxnSp macro="">
      <xdr:nvCxnSpPr>
        <xdr:cNvPr id="791" name="直線コネクタ 790">
          <a:extLst>
            <a:ext uri="{FF2B5EF4-FFF2-40B4-BE49-F238E27FC236}">
              <a16:creationId xmlns:a16="http://schemas.microsoft.com/office/drawing/2014/main" id="{41D4CFAE-1361-49A3-94BC-25FE9BD72D56}"/>
            </a:ext>
          </a:extLst>
        </xdr:cNvPr>
        <xdr:cNvCxnSpPr/>
      </xdr:nvCxnSpPr>
      <xdr:spPr>
        <a:xfrm>
          <a:off x="12814300" y="17855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E6730CCB-C381-4780-AEFA-3CE72F915CA5}"/>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E48D98D4-8727-46D5-9D98-BE3BED12ADB1}"/>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794" name="n_3aveValue【公民館】&#10;有形固定資産減価償却率">
          <a:extLst>
            <a:ext uri="{FF2B5EF4-FFF2-40B4-BE49-F238E27FC236}">
              <a16:creationId xmlns:a16="http://schemas.microsoft.com/office/drawing/2014/main" id="{2955DA28-4673-417A-8CC2-5229D0ECF3CD}"/>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5" name="n_4aveValue【公民館】&#10;有形固定資産減価償却率">
          <a:extLst>
            <a:ext uri="{FF2B5EF4-FFF2-40B4-BE49-F238E27FC236}">
              <a16:creationId xmlns:a16="http://schemas.microsoft.com/office/drawing/2014/main" id="{53587D6C-C39D-4EB8-87D4-7CEEA9E521B7}"/>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25416</xdr:rowOff>
    </xdr:from>
    <xdr:ext cx="405111" cy="259045"/>
    <xdr:sp macro="" textlink="">
      <xdr:nvSpPr>
        <xdr:cNvPr id="796" name="n_1mainValue【公民館】&#10;有形固定資産減価償却率">
          <a:extLst>
            <a:ext uri="{FF2B5EF4-FFF2-40B4-BE49-F238E27FC236}">
              <a16:creationId xmlns:a16="http://schemas.microsoft.com/office/drawing/2014/main" id="{217120A6-00D9-4F39-A9E8-886C838D69AE}"/>
            </a:ext>
          </a:extLst>
        </xdr:cNvPr>
        <xdr:cNvSpPr txBox="1"/>
      </xdr:nvSpPr>
      <xdr:spPr>
        <a:xfrm>
          <a:off x="15266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156863</xdr:rowOff>
    </xdr:from>
    <xdr:ext cx="405111" cy="259045"/>
    <xdr:sp macro="" textlink="">
      <xdr:nvSpPr>
        <xdr:cNvPr id="797" name="n_2mainValue【公民館】&#10;有形固定資産減価償却率">
          <a:extLst>
            <a:ext uri="{FF2B5EF4-FFF2-40B4-BE49-F238E27FC236}">
              <a16:creationId xmlns:a16="http://schemas.microsoft.com/office/drawing/2014/main" id="{DE90A1EA-8169-41AD-8DD4-769B4BE718E6}"/>
            </a:ext>
          </a:extLst>
        </xdr:cNvPr>
        <xdr:cNvSpPr txBox="1"/>
      </xdr:nvSpPr>
      <xdr:spPr>
        <a:xfrm>
          <a:off x="14389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8" name="n_3mainValue【公民館】&#10;有形固定資産減価償却率">
          <a:extLst>
            <a:ext uri="{FF2B5EF4-FFF2-40B4-BE49-F238E27FC236}">
              <a16:creationId xmlns:a16="http://schemas.microsoft.com/office/drawing/2014/main" id="{A18D0D14-AA78-49A5-A1AC-68401B61FB1F}"/>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92091</xdr:rowOff>
    </xdr:from>
    <xdr:ext cx="405111" cy="259045"/>
    <xdr:sp macro="" textlink="">
      <xdr:nvSpPr>
        <xdr:cNvPr id="799" name="n_4mainValue【公民館】&#10;有形固定資産減価償却率">
          <a:extLst>
            <a:ext uri="{FF2B5EF4-FFF2-40B4-BE49-F238E27FC236}">
              <a16:creationId xmlns:a16="http://schemas.microsoft.com/office/drawing/2014/main" id="{DB97C819-E4B4-4FF2-BBB7-6107FFB4596E}"/>
            </a:ext>
          </a:extLst>
        </xdr:cNvPr>
        <xdr:cNvSpPr txBox="1"/>
      </xdr:nvSpPr>
      <xdr:spPr>
        <a:xfrm>
          <a:off x="12611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C1133767-5D07-4823-82AF-EDBF39EA47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980A1E5-D7E1-46BE-9F7B-447102C7E7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8B0E179-5D81-4C17-95B2-9877DDCC42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84388FD-948B-4196-A234-E31437234C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33A153BC-47DA-48FB-8854-621F332DFC3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8F60D80-045E-4D5A-92B3-BF229E6627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905E8534-9AC5-4EF1-A4A5-FCCE473A00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7A71E0DB-6A8C-4699-B654-D3CBB27631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D882810B-2069-4094-A823-4D291B48FC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9A9C62E9-F48D-49FB-BFDD-10AC5009EF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8460C30-A38D-484A-8C0A-FBC97558727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2A8F5313-FBF3-4D34-B256-206BD215F34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4D84B10-4127-4A9B-919A-0E53DC97C5D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EFD981F6-9FD7-4871-87B9-789F6DFD33B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7053BABA-1D49-4157-B5DF-337DA731FDB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4343B0BD-312F-4B16-825F-A7F4229E234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42854FD1-6BDA-4B9A-BC1A-981F1910AA8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E69F8836-8FD0-41CA-AF2E-94B9B7FC927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FCE2AD59-B565-4DC9-887E-DBF27F400C4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C779BEDC-9450-4CA4-9504-56DA95B5867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D8BF223-3FA2-4012-B33C-7364EEF1A08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9B46C23-7F89-43F6-8D44-6CEEAE6DCA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B3BDCF37-8244-410A-A041-0E8112ABFC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0EFE986E-52A5-4A5E-A525-09EE384C8851}"/>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98198D26-06C8-4C0B-B0A5-1DDB35E3213E}"/>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3BB2E30B-489C-4311-8E32-7A8AFB0F4688}"/>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F91693B9-E635-4E56-94AE-FFE8D0812C32}"/>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E24F54D2-4FA0-4A2B-B58F-62E1C1891BDF}"/>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8" name="【公民館】&#10;一人当たり面積平均値テキスト">
          <a:extLst>
            <a:ext uri="{FF2B5EF4-FFF2-40B4-BE49-F238E27FC236}">
              <a16:creationId xmlns:a16="http://schemas.microsoft.com/office/drawing/2014/main" id="{F387BD27-04B5-489D-8C44-3830DD157E8D}"/>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A328493A-613C-4BFB-B5F8-5F7A11B3B3F8}"/>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D2349E51-D710-43D1-99E7-0ED640D99183}"/>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4D2B45CE-A7CC-4ED9-A990-5B46C7887578}"/>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2" name="フローチャート: 判断 831">
          <a:extLst>
            <a:ext uri="{FF2B5EF4-FFF2-40B4-BE49-F238E27FC236}">
              <a16:creationId xmlns:a16="http://schemas.microsoft.com/office/drawing/2014/main" id="{D5E845A6-51F2-49E0-A8BD-70D6641C6F97}"/>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3" name="フローチャート: 判断 832">
          <a:extLst>
            <a:ext uri="{FF2B5EF4-FFF2-40B4-BE49-F238E27FC236}">
              <a16:creationId xmlns:a16="http://schemas.microsoft.com/office/drawing/2014/main" id="{77C9D43C-7FF5-4B0E-8596-6D1A0D59F204}"/>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C92E5EC-B8D5-49C9-B0A8-9AAF71487B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104AD42-F5AE-464C-8ADF-8BF8FA6CE8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48B728A-FB01-4792-9128-B0DAE1C7AB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65EFB28-4033-49E1-971F-7F19101C14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41972EF-A9BD-4221-AA0F-E234F005D3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9" name="楕円 838">
          <a:extLst>
            <a:ext uri="{FF2B5EF4-FFF2-40B4-BE49-F238E27FC236}">
              <a16:creationId xmlns:a16="http://schemas.microsoft.com/office/drawing/2014/main" id="{1A3EA203-ECAD-4DE4-B9C5-D76789448FC6}"/>
            </a:ext>
          </a:extLst>
        </xdr:cNvPr>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40" name="【公民館】&#10;一人当たり面積該当値テキスト">
          <a:extLst>
            <a:ext uri="{FF2B5EF4-FFF2-40B4-BE49-F238E27FC236}">
              <a16:creationId xmlns:a16="http://schemas.microsoft.com/office/drawing/2014/main" id="{15A08F78-D8AB-47B3-A15B-D928F994A6F8}"/>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30735</xdr:rowOff>
    </xdr:from>
    <xdr:to>
      <xdr:col>112</xdr:col>
      <xdr:colOff>38100</xdr:colOff>
      <xdr:row>107</xdr:row>
      <xdr:rowOff>132335</xdr:rowOff>
    </xdr:to>
    <xdr:sp macro="" textlink="">
      <xdr:nvSpPr>
        <xdr:cNvPr id="841" name="楕円 840">
          <a:extLst>
            <a:ext uri="{FF2B5EF4-FFF2-40B4-BE49-F238E27FC236}">
              <a16:creationId xmlns:a16="http://schemas.microsoft.com/office/drawing/2014/main" id="{41E3112E-8D12-46B0-8B8B-81AA9655FDEC}"/>
            </a:ext>
          </a:extLst>
        </xdr:cNvPr>
        <xdr:cNvSpPr/>
      </xdr:nvSpPr>
      <xdr:spPr>
        <a:xfrm>
          <a:off x="21272500" y="183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81535</xdr:rowOff>
    </xdr:to>
    <xdr:cxnSp macro="">
      <xdr:nvCxnSpPr>
        <xdr:cNvPr id="842" name="直線コネクタ 841">
          <a:extLst>
            <a:ext uri="{FF2B5EF4-FFF2-40B4-BE49-F238E27FC236}">
              <a16:creationId xmlns:a16="http://schemas.microsoft.com/office/drawing/2014/main" id="{18E5EF04-5B25-4194-B2BF-7CBE0D270102}"/>
            </a:ext>
          </a:extLst>
        </xdr:cNvPr>
        <xdr:cNvCxnSpPr/>
      </xdr:nvCxnSpPr>
      <xdr:spPr>
        <a:xfrm flipV="1">
          <a:off x="21323300" y="184175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37592</xdr:rowOff>
    </xdr:from>
    <xdr:to>
      <xdr:col>107</xdr:col>
      <xdr:colOff>101600</xdr:colOff>
      <xdr:row>107</xdr:row>
      <xdr:rowOff>139192</xdr:rowOff>
    </xdr:to>
    <xdr:sp macro="" textlink="">
      <xdr:nvSpPr>
        <xdr:cNvPr id="843" name="楕円 842">
          <a:extLst>
            <a:ext uri="{FF2B5EF4-FFF2-40B4-BE49-F238E27FC236}">
              <a16:creationId xmlns:a16="http://schemas.microsoft.com/office/drawing/2014/main" id="{505EDE55-3334-4E95-8D0E-B24505826675}"/>
            </a:ext>
          </a:extLst>
        </xdr:cNvPr>
        <xdr:cNvSpPr/>
      </xdr:nvSpPr>
      <xdr:spPr>
        <a:xfrm>
          <a:off x="203835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81535</xdr:rowOff>
    </xdr:from>
    <xdr:to>
      <xdr:col>111</xdr:col>
      <xdr:colOff>177800</xdr:colOff>
      <xdr:row>107</xdr:row>
      <xdr:rowOff>88392</xdr:rowOff>
    </xdr:to>
    <xdr:cxnSp macro="">
      <xdr:nvCxnSpPr>
        <xdr:cNvPr id="844" name="直線コネクタ 843">
          <a:extLst>
            <a:ext uri="{FF2B5EF4-FFF2-40B4-BE49-F238E27FC236}">
              <a16:creationId xmlns:a16="http://schemas.microsoft.com/office/drawing/2014/main" id="{6A37D9F7-845D-433E-8D6E-76FB46ADFFD5}"/>
            </a:ext>
          </a:extLst>
        </xdr:cNvPr>
        <xdr:cNvCxnSpPr/>
      </xdr:nvCxnSpPr>
      <xdr:spPr>
        <a:xfrm flipV="1">
          <a:off x="20434300" y="184266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44450</xdr:rowOff>
    </xdr:from>
    <xdr:to>
      <xdr:col>102</xdr:col>
      <xdr:colOff>165100</xdr:colOff>
      <xdr:row>107</xdr:row>
      <xdr:rowOff>146050</xdr:rowOff>
    </xdr:to>
    <xdr:sp macro="" textlink="">
      <xdr:nvSpPr>
        <xdr:cNvPr id="845" name="楕円 844">
          <a:extLst>
            <a:ext uri="{FF2B5EF4-FFF2-40B4-BE49-F238E27FC236}">
              <a16:creationId xmlns:a16="http://schemas.microsoft.com/office/drawing/2014/main" id="{3046CA4C-2EFE-4250-88F6-00232A4D2A48}"/>
            </a:ext>
          </a:extLst>
        </xdr:cNvPr>
        <xdr:cNvSpPr/>
      </xdr:nvSpPr>
      <xdr:spPr>
        <a:xfrm>
          <a:off x="19494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88392</xdr:rowOff>
    </xdr:from>
    <xdr:to>
      <xdr:col>107</xdr:col>
      <xdr:colOff>50800</xdr:colOff>
      <xdr:row>107</xdr:row>
      <xdr:rowOff>95250</xdr:rowOff>
    </xdr:to>
    <xdr:cxnSp macro="">
      <xdr:nvCxnSpPr>
        <xdr:cNvPr id="846" name="直線コネクタ 845">
          <a:extLst>
            <a:ext uri="{FF2B5EF4-FFF2-40B4-BE49-F238E27FC236}">
              <a16:creationId xmlns:a16="http://schemas.microsoft.com/office/drawing/2014/main" id="{530F20A4-88EE-4FF6-8B7C-4181BD0115DB}"/>
            </a:ext>
          </a:extLst>
        </xdr:cNvPr>
        <xdr:cNvCxnSpPr/>
      </xdr:nvCxnSpPr>
      <xdr:spPr>
        <a:xfrm flipV="1">
          <a:off x="19545300" y="184335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51308</xdr:rowOff>
    </xdr:from>
    <xdr:to>
      <xdr:col>98</xdr:col>
      <xdr:colOff>38100</xdr:colOff>
      <xdr:row>107</xdr:row>
      <xdr:rowOff>152908</xdr:rowOff>
    </xdr:to>
    <xdr:sp macro="" textlink="">
      <xdr:nvSpPr>
        <xdr:cNvPr id="847" name="楕円 846">
          <a:extLst>
            <a:ext uri="{FF2B5EF4-FFF2-40B4-BE49-F238E27FC236}">
              <a16:creationId xmlns:a16="http://schemas.microsoft.com/office/drawing/2014/main" id="{3167C265-A873-4C3E-902C-E77A2EECDFD2}"/>
            </a:ext>
          </a:extLst>
        </xdr:cNvPr>
        <xdr:cNvSpPr/>
      </xdr:nvSpPr>
      <xdr:spPr>
        <a:xfrm>
          <a:off x="18605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95250</xdr:rowOff>
    </xdr:from>
    <xdr:to>
      <xdr:col>102</xdr:col>
      <xdr:colOff>114300</xdr:colOff>
      <xdr:row>107</xdr:row>
      <xdr:rowOff>102108</xdr:rowOff>
    </xdr:to>
    <xdr:cxnSp macro="">
      <xdr:nvCxnSpPr>
        <xdr:cNvPr id="848" name="直線コネクタ 847">
          <a:extLst>
            <a:ext uri="{FF2B5EF4-FFF2-40B4-BE49-F238E27FC236}">
              <a16:creationId xmlns:a16="http://schemas.microsoft.com/office/drawing/2014/main" id="{CF431438-19D0-4AE7-9E90-075AF1891C7F}"/>
            </a:ext>
          </a:extLst>
        </xdr:cNvPr>
        <xdr:cNvCxnSpPr/>
      </xdr:nvCxnSpPr>
      <xdr:spPr>
        <a:xfrm flipV="1">
          <a:off x="18656300" y="18440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9" name="n_1aveValue【公民館】&#10;一人当たり面積">
          <a:extLst>
            <a:ext uri="{FF2B5EF4-FFF2-40B4-BE49-F238E27FC236}">
              <a16:creationId xmlns:a16="http://schemas.microsoft.com/office/drawing/2014/main" id="{D490D6F1-0B5A-4745-9FC4-32566E33B7A1}"/>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50" name="n_2aveValue【公民館】&#10;一人当たり面積">
          <a:extLst>
            <a:ext uri="{FF2B5EF4-FFF2-40B4-BE49-F238E27FC236}">
              <a16:creationId xmlns:a16="http://schemas.microsoft.com/office/drawing/2014/main" id="{31A88713-36B2-4FEE-9328-08969E524843}"/>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51" name="n_3aveValue【公民館】&#10;一人当たり面積">
          <a:extLst>
            <a:ext uri="{FF2B5EF4-FFF2-40B4-BE49-F238E27FC236}">
              <a16:creationId xmlns:a16="http://schemas.microsoft.com/office/drawing/2014/main" id="{01665A26-73CE-47BC-AA96-EE570DD392B8}"/>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52" name="n_4aveValue【公民館】&#10;一人当たり面積">
          <a:extLst>
            <a:ext uri="{FF2B5EF4-FFF2-40B4-BE49-F238E27FC236}">
              <a16:creationId xmlns:a16="http://schemas.microsoft.com/office/drawing/2014/main" id="{7DE9730F-E85A-4D1E-918A-8F614134B4D8}"/>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123462</xdr:rowOff>
    </xdr:from>
    <xdr:ext cx="469744" cy="259045"/>
    <xdr:sp macro="" textlink="">
      <xdr:nvSpPr>
        <xdr:cNvPr id="853" name="n_1mainValue【公民館】&#10;一人当たり面積">
          <a:extLst>
            <a:ext uri="{FF2B5EF4-FFF2-40B4-BE49-F238E27FC236}">
              <a16:creationId xmlns:a16="http://schemas.microsoft.com/office/drawing/2014/main" id="{C3BACF0E-5E88-4E15-8ECA-7B5CD110E728}"/>
            </a:ext>
          </a:extLst>
        </xdr:cNvPr>
        <xdr:cNvSpPr txBox="1"/>
      </xdr:nvSpPr>
      <xdr:spPr>
        <a:xfrm>
          <a:off x="21075727" y="184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130319</xdr:rowOff>
    </xdr:from>
    <xdr:ext cx="469744" cy="259045"/>
    <xdr:sp macro="" textlink="">
      <xdr:nvSpPr>
        <xdr:cNvPr id="854" name="n_2mainValue【公民館】&#10;一人当たり面積">
          <a:extLst>
            <a:ext uri="{FF2B5EF4-FFF2-40B4-BE49-F238E27FC236}">
              <a16:creationId xmlns:a16="http://schemas.microsoft.com/office/drawing/2014/main" id="{03A26001-A275-4B0B-B7CB-D8B0B0DA1F00}"/>
            </a:ext>
          </a:extLst>
        </xdr:cNvPr>
        <xdr:cNvSpPr txBox="1"/>
      </xdr:nvSpPr>
      <xdr:spPr>
        <a:xfrm>
          <a:off x="20199427" y="1847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137177</xdr:rowOff>
    </xdr:from>
    <xdr:ext cx="469744" cy="259045"/>
    <xdr:sp macro="" textlink="">
      <xdr:nvSpPr>
        <xdr:cNvPr id="855" name="n_3mainValue【公民館】&#10;一人当たり面積">
          <a:extLst>
            <a:ext uri="{FF2B5EF4-FFF2-40B4-BE49-F238E27FC236}">
              <a16:creationId xmlns:a16="http://schemas.microsoft.com/office/drawing/2014/main" id="{201C68EE-0305-4541-8E39-41D318319326}"/>
            </a:ext>
          </a:extLst>
        </xdr:cNvPr>
        <xdr:cNvSpPr txBox="1"/>
      </xdr:nvSpPr>
      <xdr:spPr>
        <a:xfrm>
          <a:off x="19310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144035</xdr:rowOff>
    </xdr:from>
    <xdr:ext cx="469744" cy="259045"/>
    <xdr:sp macro="" textlink="">
      <xdr:nvSpPr>
        <xdr:cNvPr id="856" name="n_4mainValue【公民館】&#10;一人当たり面積">
          <a:extLst>
            <a:ext uri="{FF2B5EF4-FFF2-40B4-BE49-F238E27FC236}">
              <a16:creationId xmlns:a16="http://schemas.microsoft.com/office/drawing/2014/main" id="{04C3AAB5-7193-49CC-AF66-BDE1DB5A8A81}"/>
            </a:ext>
          </a:extLst>
        </xdr:cNvPr>
        <xdr:cNvSpPr txBox="1"/>
      </xdr:nvSpPr>
      <xdr:spPr>
        <a:xfrm>
          <a:off x="18421427" y="184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B221DB77-9DCA-4B4C-BEB6-8685E9969C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6AEB9275-6BBE-4055-BC38-0B19E4F06E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DA780745-C20B-4D7F-9803-88AAF339B30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道路及び橋りょう・トンネルは有形固定資産減価償却率が高いが、これは新設が少ないためと思われる。アセットマネジメントに従い施設の更新を行っていく。</a:t>
          </a:r>
        </a:p>
        <a:p>
          <a:r>
            <a:rPr kumimoji="1" lang="ja-JP" altLang="en-US" sz="1200">
              <a:latin typeface="ＭＳ Ｐゴシック" panose="020B0600070205080204" pitchFamily="50" charset="-128"/>
              <a:ea typeface="ＭＳ Ｐゴシック" panose="020B0600070205080204" pitchFamily="50" charset="-128"/>
            </a:rPr>
            <a:t>公営住宅は老朽化しているが、現在の入居者が退去するタイミングで廃止を予定している。</a:t>
          </a:r>
        </a:p>
        <a:p>
          <a:r>
            <a:rPr kumimoji="1" lang="ja-JP" altLang="en-US" sz="1200">
              <a:latin typeface="ＭＳ Ｐゴシック" panose="020B0600070205080204" pitchFamily="50" charset="-128"/>
              <a:ea typeface="ＭＳ Ｐゴシック" panose="020B0600070205080204" pitchFamily="50" charset="-128"/>
            </a:rPr>
            <a:t>港湾・漁港については、類似団体の中で有形固定資産減価償却率が最大値となっている。施設更新の必要性があるものの、建設当時と比較すると漁業者数が激減しており、過度な投資は難しい。</a:t>
          </a:r>
        </a:p>
        <a:p>
          <a:r>
            <a:rPr kumimoji="1" lang="ja-JP" altLang="en-US" sz="1200">
              <a:latin typeface="ＭＳ Ｐゴシック" panose="020B0600070205080204" pitchFamily="50" charset="-128"/>
              <a:ea typeface="ＭＳ Ｐゴシック" panose="020B0600070205080204" pitchFamily="50" charset="-128"/>
            </a:rPr>
            <a:t>認定こども園・幼稚園・保育所の一人当たり面積は、類似団体平均より若干高く、また全国平均よりも大幅に高い。これは人口減少に対応した統合等が進んでいないことが要因である。</a:t>
          </a:r>
        </a:p>
        <a:p>
          <a:r>
            <a:rPr kumimoji="1" lang="ja-JP" altLang="en-US" sz="1200">
              <a:latin typeface="ＭＳ Ｐゴシック" panose="020B0600070205080204" pitchFamily="50" charset="-128"/>
              <a:ea typeface="ＭＳ Ｐゴシック" panose="020B0600070205080204" pitchFamily="50" charset="-128"/>
            </a:rPr>
            <a:t>学校施設及び公民館の一人当たり面積は、類似団体平均と近似値ではあるが、認定こども園・幼稚園・保育所と同様の要因により、全国平均よりも大幅に高い。</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4288110-0285-4C56-B630-D3255583B0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E64887-D1DF-482D-9226-CC350F3F87A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8B402F-46E7-43F0-8A92-A211F45B08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B49261-EE1F-4EFF-A159-D695C725CA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66B4A5D-FB74-4015-8F7B-B9230379072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B7AEF8-A490-43F1-BD70-6094BD9CAF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54833D-0C79-4BC2-AC56-628F85FF11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602462-1CCA-455C-B2CF-D002BA8B2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2528F1-7CCA-4125-AF97-ACF3A5C132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544B0D-E914-43EE-9AA9-715CD18E25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957272-7176-44E5-81E5-2959D6CBA8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65ABB5-756A-4B37-8530-34277CEDD1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E4E8EE-1A11-4F6D-8E87-4FDC53CC0D6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FD2FD4-0BE0-4D02-B263-66D391F2EB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5056FF-C946-43E0-8077-FDD7CCF0BE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F7ADDAB-78E3-403F-905A-6852B45F3A4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78879C-4CF4-4A3C-84D0-F8F163AB2D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456C1D-1A7D-4CA6-A1F4-62D4229498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5D6243-A457-418C-AAEA-5377AAE902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46A013-709B-4235-B354-2780A80ED1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DA0864-A203-4EC8-9E32-8B2581D745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C542CC-B8F9-4727-B1CD-829DCF3FC0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1AD2DC-EC2A-4FD4-8156-03BA5011D2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D2BD96-FA7B-4664-A0CC-E1EF91F8D1C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2911BC-7338-4241-B942-571504D8F7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ECD533-9D66-4CFF-AC6D-4346B12380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857513-A91C-4D54-8F97-8AD9E68142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B8A1F11-6D96-4D70-8C6D-19571A16172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BD53C3C-C8AC-4ED3-A02D-970FBBDEE4A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1699128-A7E5-4ECB-AB8D-1E6F40F8C9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BAA4CE-9649-41BF-A80C-078D21CB0F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89FB72-5323-4C2E-BC60-9F5945C693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303E34-23AB-4FEC-B0EF-ED034CD9F2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5AE1C5-0C4C-42A2-A48B-D8F62ADAB7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625B02-7AEA-4A41-961B-B83EDCA7E1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D34138-4370-4A44-A832-9882B07701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3EE307-F246-404B-A64A-7AE8A6C0C1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32727C-ED15-4D62-9D65-DB30583681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1ACEADC-ED59-4BDB-80E2-14769E1D327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E04F7E9-9DA7-409D-B010-066BC0DE24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B170C80-8A21-429C-8C0E-764787FDB88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BC4F659-0B22-4415-BF75-ED67D63C98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FD8ED6E-499C-48B4-8A52-4D7DEC32DE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6EC0EEA-F559-4D76-BBF8-D229281D97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561CA56-4416-4829-9964-2DDC9E97B5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15D7656-6AF8-4375-9174-7291E6D447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DD68867-A21B-400B-A6D2-1DE9C1E33BB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18B0373-8AFC-40BE-B332-9732C59C78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622FAB-5398-499A-9DBB-795838FA33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951CC34-6740-4908-9649-73E812BAF8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22184C8-9010-4BC5-81E6-8FEFAE2476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81431BC-51F4-4CDD-B684-4879A826C18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FAB7054-A4EE-4E33-8AEB-73ACBB80AE6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6A19E3A-777A-410B-A4F1-1D3D17A4995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6D7FC8A-EB05-4854-B3A7-1BAFA5B584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176E7EE-9711-4D16-BD3B-ADAD3B3CF9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B71E41A-258D-4A89-8918-78D7046463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E5A1025-05E2-44CF-89A2-D4D5BE565C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D1371DC-8AEA-4747-A9B1-CE8F789E6B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0C0DD5B-9698-4A4E-A216-F49CE950F34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C6F952B0-BAD9-4C18-A952-8B119E8B221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2C40D711-7B81-4C8A-A0B4-6D4D82E0F6B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4558DA62-C785-451C-8F19-F479EEAF6C0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90DB2CAD-630F-4982-8265-9F24748DE3F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083B033-2197-4122-A56F-EACB678F379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93AF880E-67EE-4CB2-ACFE-0BF158A24BD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5BC0BF86-6845-4634-B65B-E35350B607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2C226A6C-4BA6-4701-94F1-347ACCEAE65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DA162553-2F1C-435B-8488-AD4E1E1B561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3FBFFF9C-E53A-4B99-8545-64D310A1C4F8}"/>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CCC567BF-D91D-47D4-AC22-1B87BE92DA46}"/>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B9AAFF87-7E61-48BB-82C4-3EF1466872B4}"/>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4A68E8B5-6A71-4760-B482-492FDC9DF4D8}"/>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2536230-049A-408C-A312-E5E335DC776F}"/>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55E97C6-8E8E-474A-953B-C600D54B0B8F}"/>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6D6ECE0B-37BE-4C3F-BC66-31D651BF0506}"/>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A84AFF71-570E-4EB4-9C30-0F4DE813C539}"/>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DB08A3D5-2192-4E2C-BF69-11722691E8E5}"/>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A0A484AB-FDF6-463A-975B-16176760F3FF}"/>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87F6D0B6-E00F-474B-8C7F-FE30298C7C65}"/>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F74A106C-5B51-4C60-A340-F366BAD920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C4DCDA0-B716-4E0A-95DB-10460F06481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717DA14-EB83-459E-A698-899AF5FDCF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728685C-7755-4B9F-BC67-BDE65A8B83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616E649-63F8-4C1D-9989-2CA196F187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84074</xdr:rowOff>
    </xdr:from>
    <xdr:to>
      <xdr:col>24</xdr:col>
      <xdr:colOff>114300</xdr:colOff>
      <xdr:row>63</xdr:row>
      <xdr:rowOff>14224</xdr:rowOff>
    </xdr:to>
    <xdr:sp macro="" textlink="">
      <xdr:nvSpPr>
        <xdr:cNvPr id="87" name="楕円 86">
          <a:extLst>
            <a:ext uri="{FF2B5EF4-FFF2-40B4-BE49-F238E27FC236}">
              <a16:creationId xmlns:a16="http://schemas.microsoft.com/office/drawing/2014/main" id="{1967CC2A-1371-4586-977B-01F231633B28}"/>
            </a:ext>
          </a:extLst>
        </xdr:cNvPr>
        <xdr:cNvSpPr/>
      </xdr:nvSpPr>
      <xdr:spPr>
        <a:xfrm>
          <a:off x="4584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62501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A16C2D40-AF8D-4E08-89F4-383BE21F137A}"/>
            </a:ext>
          </a:extLst>
        </xdr:cNvPr>
        <xdr:cNvSpPr txBox="1"/>
      </xdr:nvSpPr>
      <xdr:spPr>
        <a:xfrm>
          <a:off x="4673600"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89" name="楕円 88">
          <a:extLst>
            <a:ext uri="{FF2B5EF4-FFF2-40B4-BE49-F238E27FC236}">
              <a16:creationId xmlns:a16="http://schemas.microsoft.com/office/drawing/2014/main" id="{492FD014-FC9C-4458-B357-BE061B6F3F05}"/>
            </a:ext>
          </a:extLst>
        </xdr:cNvPr>
        <xdr:cNvSpPr/>
      </xdr:nvSpPr>
      <xdr:spPr>
        <a:xfrm>
          <a:off x="3746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98298</xdr:rowOff>
    </xdr:from>
    <xdr:to>
      <xdr:col>24</xdr:col>
      <xdr:colOff>63500</xdr:colOff>
      <xdr:row>62</xdr:row>
      <xdr:rowOff>134874</xdr:rowOff>
    </xdr:to>
    <xdr:cxnSp macro="">
      <xdr:nvCxnSpPr>
        <xdr:cNvPr id="90" name="直線コネクタ 89">
          <a:extLst>
            <a:ext uri="{FF2B5EF4-FFF2-40B4-BE49-F238E27FC236}">
              <a16:creationId xmlns:a16="http://schemas.microsoft.com/office/drawing/2014/main" id="{D0D60529-A678-44B1-ADE7-AFBAA866B5C5}"/>
            </a:ext>
          </a:extLst>
        </xdr:cNvPr>
        <xdr:cNvCxnSpPr/>
      </xdr:nvCxnSpPr>
      <xdr:spPr>
        <a:xfrm>
          <a:off x="3797300" y="1072819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91" name="楕円 90">
          <a:extLst>
            <a:ext uri="{FF2B5EF4-FFF2-40B4-BE49-F238E27FC236}">
              <a16:creationId xmlns:a16="http://schemas.microsoft.com/office/drawing/2014/main" id="{7670567A-3DC6-47AC-8A21-1DCB143B7DCA}"/>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62</xdr:row>
      <xdr:rowOff>98298</xdr:rowOff>
    </xdr:to>
    <xdr:cxnSp macro="">
      <xdr:nvCxnSpPr>
        <xdr:cNvPr id="92" name="直線コネクタ 91">
          <a:extLst>
            <a:ext uri="{FF2B5EF4-FFF2-40B4-BE49-F238E27FC236}">
              <a16:creationId xmlns:a16="http://schemas.microsoft.com/office/drawing/2014/main" id="{9888B55B-D9D4-4FA7-856C-C2FD59A0C22B}"/>
            </a:ext>
          </a:extLst>
        </xdr:cNvPr>
        <xdr:cNvCxnSpPr/>
      </xdr:nvCxnSpPr>
      <xdr:spPr>
        <a:xfrm>
          <a:off x="2908300" y="1054989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93" name="楕円 92">
          <a:extLst>
            <a:ext uri="{FF2B5EF4-FFF2-40B4-BE49-F238E27FC236}">
              <a16:creationId xmlns:a16="http://schemas.microsoft.com/office/drawing/2014/main" id="{336934A3-97A5-4EB1-90AB-BAA7F60DA6F3}"/>
            </a:ext>
          </a:extLst>
        </xdr:cNvPr>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160020</xdr:rowOff>
    </xdr:to>
    <xdr:cxnSp macro="">
      <xdr:nvCxnSpPr>
        <xdr:cNvPr id="94" name="直線コネクタ 93">
          <a:extLst>
            <a:ext uri="{FF2B5EF4-FFF2-40B4-BE49-F238E27FC236}">
              <a16:creationId xmlns:a16="http://schemas.microsoft.com/office/drawing/2014/main" id="{C3DB1470-F2FD-47FD-8E4F-89DF6E27B5E5}"/>
            </a:ext>
          </a:extLst>
        </xdr:cNvPr>
        <xdr:cNvCxnSpPr/>
      </xdr:nvCxnSpPr>
      <xdr:spPr>
        <a:xfrm flipV="1">
          <a:off x="2019300" y="10549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104648</xdr:rowOff>
    </xdr:from>
    <xdr:to>
      <xdr:col>6</xdr:col>
      <xdr:colOff>38100</xdr:colOff>
      <xdr:row>62</xdr:row>
      <xdr:rowOff>34798</xdr:rowOff>
    </xdr:to>
    <xdr:sp macro="" textlink="">
      <xdr:nvSpPr>
        <xdr:cNvPr id="95" name="楕円 94">
          <a:extLst>
            <a:ext uri="{FF2B5EF4-FFF2-40B4-BE49-F238E27FC236}">
              <a16:creationId xmlns:a16="http://schemas.microsoft.com/office/drawing/2014/main" id="{DE5B9028-331A-490A-A385-17DAC6436722}"/>
            </a:ext>
          </a:extLst>
        </xdr:cNvPr>
        <xdr:cNvSpPr/>
      </xdr:nvSpPr>
      <xdr:spPr>
        <a:xfrm>
          <a:off x="1079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155448</xdr:rowOff>
    </xdr:from>
    <xdr:to>
      <xdr:col>10</xdr:col>
      <xdr:colOff>114300</xdr:colOff>
      <xdr:row>61</xdr:row>
      <xdr:rowOff>160020</xdr:rowOff>
    </xdr:to>
    <xdr:cxnSp macro="">
      <xdr:nvCxnSpPr>
        <xdr:cNvPr id="96" name="直線コネクタ 95">
          <a:extLst>
            <a:ext uri="{FF2B5EF4-FFF2-40B4-BE49-F238E27FC236}">
              <a16:creationId xmlns:a16="http://schemas.microsoft.com/office/drawing/2014/main" id="{B1F95FD7-84A1-4625-A2F2-FD9D6EEB5609}"/>
            </a:ext>
          </a:extLst>
        </xdr:cNvPr>
        <xdr:cNvCxnSpPr/>
      </xdr:nvCxnSpPr>
      <xdr:spPr>
        <a:xfrm>
          <a:off x="1130300" y="106138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8967665E-002D-4AFE-A067-F5F63CCDC353}"/>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E5CA899E-2D67-4F97-9FFE-E24A5146A0A1}"/>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1F47735A-A38D-4E03-BD5B-DC516FB51F85}"/>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A1BEF88A-3E63-41C5-AB07-0B28BA0F782E}"/>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101" name="n_1mainValue【体育館・プール】&#10;有形固定資産減価償却率">
          <a:extLst>
            <a:ext uri="{FF2B5EF4-FFF2-40B4-BE49-F238E27FC236}">
              <a16:creationId xmlns:a16="http://schemas.microsoft.com/office/drawing/2014/main" id="{5CA5A837-90C3-471D-9FC2-BD7F6046C7D7}"/>
            </a:ext>
          </a:extLst>
        </xdr:cNvPr>
        <xdr:cNvSpPr txBox="1"/>
      </xdr:nvSpPr>
      <xdr:spPr>
        <a:xfrm>
          <a:off x="35820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02" name="n_2mainValue【体育館・プール】&#10;有形固定資産減価償却率">
          <a:extLst>
            <a:ext uri="{FF2B5EF4-FFF2-40B4-BE49-F238E27FC236}">
              <a16:creationId xmlns:a16="http://schemas.microsoft.com/office/drawing/2014/main" id="{900FFF64-F9AC-4E36-AE01-49E4E5F309F4}"/>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03" name="n_3mainValue【体育館・プール】&#10;有形固定資産減価償却率">
          <a:extLst>
            <a:ext uri="{FF2B5EF4-FFF2-40B4-BE49-F238E27FC236}">
              <a16:creationId xmlns:a16="http://schemas.microsoft.com/office/drawing/2014/main" id="{8E6856B2-A1FC-4B08-82C2-C70C38082044}"/>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25925</xdr:rowOff>
    </xdr:from>
    <xdr:ext cx="405111" cy="259045"/>
    <xdr:sp macro="" textlink="">
      <xdr:nvSpPr>
        <xdr:cNvPr id="104" name="n_4mainValue【体育館・プール】&#10;有形固定資産減価償却率">
          <a:extLst>
            <a:ext uri="{FF2B5EF4-FFF2-40B4-BE49-F238E27FC236}">
              <a16:creationId xmlns:a16="http://schemas.microsoft.com/office/drawing/2014/main" id="{A17B5F06-D95B-4D40-945F-1F4B367B052E}"/>
            </a:ext>
          </a:extLst>
        </xdr:cNvPr>
        <xdr:cNvSpPr txBox="1"/>
      </xdr:nvSpPr>
      <xdr:spPr>
        <a:xfrm>
          <a:off x="927744" y="1065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5DD78531-3F6D-4B71-85A5-3F0D9E62922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A028BB91-54A3-4297-AC4E-408A5E0D2C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D0D7534F-79DC-4E65-AF4C-8B0606A68F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5E8E2E40-3A59-4152-B542-4DA7855604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BDFB93F6-12E2-40EF-8368-0352D8DC16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23E661E3-9B62-470D-A4DC-6D2A84EFD0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CE02C6FD-BEA8-441E-8A3B-87E124FF69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CF4D3B7A-1735-46B7-AFFA-A5875493D0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CA4BFD07-792D-4D32-80E9-D0030CF7AA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ED2E1F9A-FB24-4821-818D-A0459B77C5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C3271BD5-CDEA-45B6-9AC8-53499BEC79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45939A4F-999C-4B35-A5A7-7AC5A67D23F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92C27EF9-EE92-460A-ABA3-18C84EAD996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DF1AC946-8651-4390-9DBA-99C5426197C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2F67BB95-3504-4D0D-A748-4501D8B4482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DFB8918F-F64E-44FF-822F-E8988823875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1A00DB8-F0A5-49B0-9E89-95560367A9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CAAF8F07-D8EC-49DE-98B3-0392D9505FA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6A807FB0-9565-4F95-92D6-4CFA3372058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905047AE-4CD4-45FD-AF8C-FCB54F8F60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8F707F97-A14C-4773-A41A-2C8FAF7D03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AB05F034-2104-4CD1-9780-22C264010C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54EC2099-C834-40D6-B2B6-04DE89D6C1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B687A275-5ECA-46FF-9D19-AC138F16588D}"/>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C8F0AFE3-F432-4B6D-9708-7DA10E90D2A5}"/>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463888F3-EF04-4DC6-A477-0E3C44532521}"/>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7DE873BE-8C61-45D8-9D1B-0910EDA11066}"/>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F01F389E-C0D7-4DAB-A9E4-800EB5EBBE97}"/>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DB8CE1D7-D4B2-4565-87A8-4E204D1C1261}"/>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102A33A1-D17A-4D36-A940-C336C78CBE9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E39A043B-AFCB-468B-8E62-890F9956450D}"/>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8EC06F5E-B046-4521-9B5C-1BC4E3D52D55}"/>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EE105AA2-0FBE-4C14-8041-9C27400D2352}"/>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677C88DD-1E44-4F92-8CAB-8DBA361D8DDB}"/>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F5C65CF-04BF-4B8D-AC2A-8D806407D62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B432D9B-BF51-4318-BE7A-70FBF815B3A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61D5156-E8CE-417F-8D6F-C2E695B93E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3729B16-B45B-4FEF-8AED-3921479F97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11BD25A2-B33C-46A4-85E0-08C77C813AD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98933</xdr:rowOff>
    </xdr:from>
    <xdr:to>
      <xdr:col>55</xdr:col>
      <xdr:colOff>50800</xdr:colOff>
      <xdr:row>64</xdr:row>
      <xdr:rowOff>29083</xdr:rowOff>
    </xdr:to>
    <xdr:sp macro="" textlink="">
      <xdr:nvSpPr>
        <xdr:cNvPr id="144" name="楕円 143">
          <a:extLst>
            <a:ext uri="{FF2B5EF4-FFF2-40B4-BE49-F238E27FC236}">
              <a16:creationId xmlns:a16="http://schemas.microsoft.com/office/drawing/2014/main" id="{BDBB43A1-3D8D-4BBE-A578-021333072DAD}"/>
            </a:ext>
          </a:extLst>
        </xdr:cNvPr>
        <xdr:cNvSpPr/>
      </xdr:nvSpPr>
      <xdr:spPr>
        <a:xfrm>
          <a:off x="10426700" y="109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13860</xdr:rowOff>
    </xdr:from>
    <xdr:ext cx="469744" cy="259045"/>
    <xdr:sp macro="" textlink="">
      <xdr:nvSpPr>
        <xdr:cNvPr id="145" name="【体育館・プール】&#10;一人当たり面積該当値テキスト">
          <a:extLst>
            <a:ext uri="{FF2B5EF4-FFF2-40B4-BE49-F238E27FC236}">
              <a16:creationId xmlns:a16="http://schemas.microsoft.com/office/drawing/2014/main" id="{1A129ED0-0950-4F09-AF19-66A142A516E0}"/>
            </a:ext>
          </a:extLst>
        </xdr:cNvPr>
        <xdr:cNvSpPr txBox="1"/>
      </xdr:nvSpPr>
      <xdr:spPr>
        <a:xfrm>
          <a:off x="10515600" y="1081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102362</xdr:rowOff>
    </xdr:from>
    <xdr:to>
      <xdr:col>50</xdr:col>
      <xdr:colOff>165100</xdr:colOff>
      <xdr:row>64</xdr:row>
      <xdr:rowOff>32512</xdr:rowOff>
    </xdr:to>
    <xdr:sp macro="" textlink="">
      <xdr:nvSpPr>
        <xdr:cNvPr id="146" name="楕円 145">
          <a:extLst>
            <a:ext uri="{FF2B5EF4-FFF2-40B4-BE49-F238E27FC236}">
              <a16:creationId xmlns:a16="http://schemas.microsoft.com/office/drawing/2014/main" id="{41F68B0E-005A-493C-9EDA-89F9D79E3DAD}"/>
            </a:ext>
          </a:extLst>
        </xdr:cNvPr>
        <xdr:cNvSpPr/>
      </xdr:nvSpPr>
      <xdr:spPr>
        <a:xfrm>
          <a:off x="95885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149733</xdr:rowOff>
    </xdr:from>
    <xdr:to>
      <xdr:col>55</xdr:col>
      <xdr:colOff>0</xdr:colOff>
      <xdr:row>63</xdr:row>
      <xdr:rowOff>153162</xdr:rowOff>
    </xdr:to>
    <xdr:cxnSp macro="">
      <xdr:nvCxnSpPr>
        <xdr:cNvPr id="147" name="直線コネクタ 146">
          <a:extLst>
            <a:ext uri="{FF2B5EF4-FFF2-40B4-BE49-F238E27FC236}">
              <a16:creationId xmlns:a16="http://schemas.microsoft.com/office/drawing/2014/main" id="{FE25EA7A-156E-47A3-A2DC-E31AAFCEFF21}"/>
            </a:ext>
          </a:extLst>
        </xdr:cNvPr>
        <xdr:cNvCxnSpPr/>
      </xdr:nvCxnSpPr>
      <xdr:spPr>
        <a:xfrm flipV="1">
          <a:off x="9639300" y="1095108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105029</xdr:rowOff>
    </xdr:from>
    <xdr:to>
      <xdr:col>46</xdr:col>
      <xdr:colOff>38100</xdr:colOff>
      <xdr:row>64</xdr:row>
      <xdr:rowOff>35179</xdr:rowOff>
    </xdr:to>
    <xdr:sp macro="" textlink="">
      <xdr:nvSpPr>
        <xdr:cNvPr id="148" name="楕円 147">
          <a:extLst>
            <a:ext uri="{FF2B5EF4-FFF2-40B4-BE49-F238E27FC236}">
              <a16:creationId xmlns:a16="http://schemas.microsoft.com/office/drawing/2014/main" id="{1FA24612-42C4-43DE-86F5-E438D77CCA74}"/>
            </a:ext>
          </a:extLst>
        </xdr:cNvPr>
        <xdr:cNvSpPr/>
      </xdr:nvSpPr>
      <xdr:spPr>
        <a:xfrm>
          <a:off x="8699500" y="109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153162</xdr:rowOff>
    </xdr:from>
    <xdr:to>
      <xdr:col>50</xdr:col>
      <xdr:colOff>114300</xdr:colOff>
      <xdr:row>63</xdr:row>
      <xdr:rowOff>155829</xdr:rowOff>
    </xdr:to>
    <xdr:cxnSp macro="">
      <xdr:nvCxnSpPr>
        <xdr:cNvPr id="149" name="直線コネクタ 148">
          <a:extLst>
            <a:ext uri="{FF2B5EF4-FFF2-40B4-BE49-F238E27FC236}">
              <a16:creationId xmlns:a16="http://schemas.microsoft.com/office/drawing/2014/main" id="{AC6C91DC-A1D9-4881-9A6E-60A78D274E30}"/>
            </a:ext>
          </a:extLst>
        </xdr:cNvPr>
        <xdr:cNvCxnSpPr/>
      </xdr:nvCxnSpPr>
      <xdr:spPr>
        <a:xfrm flipV="1">
          <a:off x="8750300" y="1095451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107696</xdr:rowOff>
    </xdr:from>
    <xdr:to>
      <xdr:col>41</xdr:col>
      <xdr:colOff>101600</xdr:colOff>
      <xdr:row>64</xdr:row>
      <xdr:rowOff>37846</xdr:rowOff>
    </xdr:to>
    <xdr:sp macro="" textlink="">
      <xdr:nvSpPr>
        <xdr:cNvPr id="150" name="楕円 149">
          <a:extLst>
            <a:ext uri="{FF2B5EF4-FFF2-40B4-BE49-F238E27FC236}">
              <a16:creationId xmlns:a16="http://schemas.microsoft.com/office/drawing/2014/main" id="{6B796908-0863-4D3B-BF62-3157D9266CDB}"/>
            </a:ext>
          </a:extLst>
        </xdr:cNvPr>
        <xdr:cNvSpPr/>
      </xdr:nvSpPr>
      <xdr:spPr>
        <a:xfrm>
          <a:off x="7810500" y="109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155829</xdr:rowOff>
    </xdr:from>
    <xdr:to>
      <xdr:col>45</xdr:col>
      <xdr:colOff>177800</xdr:colOff>
      <xdr:row>63</xdr:row>
      <xdr:rowOff>158496</xdr:rowOff>
    </xdr:to>
    <xdr:cxnSp macro="">
      <xdr:nvCxnSpPr>
        <xdr:cNvPr id="151" name="直線コネクタ 150">
          <a:extLst>
            <a:ext uri="{FF2B5EF4-FFF2-40B4-BE49-F238E27FC236}">
              <a16:creationId xmlns:a16="http://schemas.microsoft.com/office/drawing/2014/main" id="{3D44F43B-BAA5-4035-A29E-B012501255C1}"/>
            </a:ext>
          </a:extLst>
        </xdr:cNvPr>
        <xdr:cNvCxnSpPr/>
      </xdr:nvCxnSpPr>
      <xdr:spPr>
        <a:xfrm flipV="1">
          <a:off x="7861300" y="1095717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110363</xdr:rowOff>
    </xdr:from>
    <xdr:to>
      <xdr:col>36</xdr:col>
      <xdr:colOff>165100</xdr:colOff>
      <xdr:row>64</xdr:row>
      <xdr:rowOff>40513</xdr:rowOff>
    </xdr:to>
    <xdr:sp macro="" textlink="">
      <xdr:nvSpPr>
        <xdr:cNvPr id="152" name="楕円 151">
          <a:extLst>
            <a:ext uri="{FF2B5EF4-FFF2-40B4-BE49-F238E27FC236}">
              <a16:creationId xmlns:a16="http://schemas.microsoft.com/office/drawing/2014/main" id="{A91E3DCD-2D4B-4894-B285-7BE0CE698951}"/>
            </a:ext>
          </a:extLst>
        </xdr:cNvPr>
        <xdr:cNvSpPr/>
      </xdr:nvSpPr>
      <xdr:spPr>
        <a:xfrm>
          <a:off x="6921500" y="109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158496</xdr:rowOff>
    </xdr:from>
    <xdr:to>
      <xdr:col>41</xdr:col>
      <xdr:colOff>50800</xdr:colOff>
      <xdr:row>63</xdr:row>
      <xdr:rowOff>161163</xdr:rowOff>
    </xdr:to>
    <xdr:cxnSp macro="">
      <xdr:nvCxnSpPr>
        <xdr:cNvPr id="153" name="直線コネクタ 152">
          <a:extLst>
            <a:ext uri="{FF2B5EF4-FFF2-40B4-BE49-F238E27FC236}">
              <a16:creationId xmlns:a16="http://schemas.microsoft.com/office/drawing/2014/main" id="{A5C729A5-6F32-45A9-A702-05FAE1DE40CC}"/>
            </a:ext>
          </a:extLst>
        </xdr:cNvPr>
        <xdr:cNvCxnSpPr/>
      </xdr:nvCxnSpPr>
      <xdr:spPr>
        <a:xfrm flipV="1">
          <a:off x="6972300" y="109598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1F2D13C8-11E6-4C31-9D9D-EF5A69E0820E}"/>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6D0471C2-3992-4BB7-AC1D-C2FE67718982}"/>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67BC37BC-E168-47EE-BCBE-AED9602FEDD2}"/>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4999D5B5-E06E-41BE-85DB-B910038C3256}"/>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23639</xdr:rowOff>
    </xdr:from>
    <xdr:ext cx="469744" cy="259045"/>
    <xdr:sp macro="" textlink="">
      <xdr:nvSpPr>
        <xdr:cNvPr id="158" name="n_1mainValue【体育館・プール】&#10;一人当たり面積">
          <a:extLst>
            <a:ext uri="{FF2B5EF4-FFF2-40B4-BE49-F238E27FC236}">
              <a16:creationId xmlns:a16="http://schemas.microsoft.com/office/drawing/2014/main" id="{6407BA19-E60E-473E-BD90-F6FB729D2AC1}"/>
            </a:ext>
          </a:extLst>
        </xdr:cNvPr>
        <xdr:cNvSpPr txBox="1"/>
      </xdr:nvSpPr>
      <xdr:spPr>
        <a:xfrm>
          <a:off x="9391727"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26306</xdr:rowOff>
    </xdr:from>
    <xdr:ext cx="469744" cy="259045"/>
    <xdr:sp macro="" textlink="">
      <xdr:nvSpPr>
        <xdr:cNvPr id="159" name="n_2mainValue【体育館・プール】&#10;一人当たり面積">
          <a:extLst>
            <a:ext uri="{FF2B5EF4-FFF2-40B4-BE49-F238E27FC236}">
              <a16:creationId xmlns:a16="http://schemas.microsoft.com/office/drawing/2014/main" id="{6D8B22DC-E4EF-4E11-9207-F91E914CC378}"/>
            </a:ext>
          </a:extLst>
        </xdr:cNvPr>
        <xdr:cNvSpPr txBox="1"/>
      </xdr:nvSpPr>
      <xdr:spPr>
        <a:xfrm>
          <a:off x="8515427" y="1099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28973</xdr:rowOff>
    </xdr:from>
    <xdr:ext cx="469744" cy="259045"/>
    <xdr:sp macro="" textlink="">
      <xdr:nvSpPr>
        <xdr:cNvPr id="160" name="n_3mainValue【体育館・プール】&#10;一人当たり面積">
          <a:extLst>
            <a:ext uri="{FF2B5EF4-FFF2-40B4-BE49-F238E27FC236}">
              <a16:creationId xmlns:a16="http://schemas.microsoft.com/office/drawing/2014/main" id="{758601A5-3105-43C4-928A-A32F7521E512}"/>
            </a:ext>
          </a:extLst>
        </xdr:cNvPr>
        <xdr:cNvSpPr txBox="1"/>
      </xdr:nvSpPr>
      <xdr:spPr>
        <a:xfrm>
          <a:off x="7626427"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31640</xdr:rowOff>
    </xdr:from>
    <xdr:ext cx="469744" cy="259045"/>
    <xdr:sp macro="" textlink="">
      <xdr:nvSpPr>
        <xdr:cNvPr id="161" name="n_4mainValue【体育館・プール】&#10;一人当たり面積">
          <a:extLst>
            <a:ext uri="{FF2B5EF4-FFF2-40B4-BE49-F238E27FC236}">
              <a16:creationId xmlns:a16="http://schemas.microsoft.com/office/drawing/2014/main" id="{8188180D-94F6-4CB7-A4DF-9CFDCC80A503}"/>
            </a:ext>
          </a:extLst>
        </xdr:cNvPr>
        <xdr:cNvSpPr txBox="1"/>
      </xdr:nvSpPr>
      <xdr:spPr>
        <a:xfrm>
          <a:off x="6737427" y="1100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26AB27E4-57A8-465B-AEE8-2594C7B8AF9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9A0E9ED2-AA20-430F-A4F0-9BDBCBC7B0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9CBE857-4561-4134-B910-B5C17988AF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A39AEF4-938B-4815-93D1-8815728E3B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6A3821EB-DA51-4C17-A916-010AC8C3D7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6B43144-4EE2-4BD8-8FF2-CDCD69807D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262B23F4-377D-44B9-A5B5-84238D58FC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3A9B65B-062F-4C17-9E7F-405909068B1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FED88BDC-863D-4DF3-83CA-EAAD42DD49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8773C8B7-7B47-41F4-A2FC-DB742B0840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F058B9E5-073C-4B1C-A678-29AB69B098D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2239ECCC-AA62-449D-9CCC-511DE67481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C0FCC9A8-082F-4C30-AA89-D5739F5D8B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E07E3C6-D9F5-4826-B2BE-690EA56C40E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C999B7AE-A35E-430E-A5C7-2BFC653726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42AFD441-ADCD-408C-8C97-882628508E7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DDE82205-AF9F-4206-B07E-A944818551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6497F4E1-A996-41B2-BAB1-75F6232596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B28A09C4-6226-41D4-96DF-D281D8BE72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C75EB46C-2CD7-4663-85D6-62CD19F55D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C74A3F8D-67C4-4E80-B06D-C19694A9C1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F31AC7B1-CD77-4E24-9A99-5AE7AA10E4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420FE717-174E-4196-909D-3A56AD0221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EAD51F74-3B47-408D-B4CE-EA30219869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a:extLst>
            <a:ext uri="{FF2B5EF4-FFF2-40B4-BE49-F238E27FC236}">
              <a16:creationId xmlns:a16="http://schemas.microsoft.com/office/drawing/2014/main" id="{C3F7ED19-2D14-4521-A978-1516072282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a:extLst>
            <a:ext uri="{FF2B5EF4-FFF2-40B4-BE49-F238E27FC236}">
              <a16:creationId xmlns:a16="http://schemas.microsoft.com/office/drawing/2014/main" id="{33003F42-3128-4559-9AB7-D6951DF99B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a:extLst>
            <a:ext uri="{FF2B5EF4-FFF2-40B4-BE49-F238E27FC236}">
              <a16:creationId xmlns:a16="http://schemas.microsoft.com/office/drawing/2014/main" id="{178A028D-51C3-4253-90E6-D8037A0AC77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a:extLst>
            <a:ext uri="{FF2B5EF4-FFF2-40B4-BE49-F238E27FC236}">
              <a16:creationId xmlns:a16="http://schemas.microsoft.com/office/drawing/2014/main" id="{11CE98F5-7654-4C45-9E18-F212097D3D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a:extLst>
            <a:ext uri="{FF2B5EF4-FFF2-40B4-BE49-F238E27FC236}">
              <a16:creationId xmlns:a16="http://schemas.microsoft.com/office/drawing/2014/main" id="{0AAA4EDE-2D95-429E-90CB-6899A7C9A03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a:extLst>
            <a:ext uri="{FF2B5EF4-FFF2-40B4-BE49-F238E27FC236}">
              <a16:creationId xmlns:a16="http://schemas.microsoft.com/office/drawing/2014/main" id="{67DA148C-B241-4553-AD5F-1D963C7ED6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a:extLst>
            <a:ext uri="{FF2B5EF4-FFF2-40B4-BE49-F238E27FC236}">
              <a16:creationId xmlns:a16="http://schemas.microsoft.com/office/drawing/2014/main" id="{B2E1B0E1-E7C5-444E-BE52-FB8F161654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a:extLst>
            <a:ext uri="{FF2B5EF4-FFF2-40B4-BE49-F238E27FC236}">
              <a16:creationId xmlns:a16="http://schemas.microsoft.com/office/drawing/2014/main" id="{F68F65C1-1475-47BD-B2A4-7AE77D0CDD8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a:extLst>
            <a:ext uri="{FF2B5EF4-FFF2-40B4-BE49-F238E27FC236}">
              <a16:creationId xmlns:a16="http://schemas.microsoft.com/office/drawing/2014/main" id="{E781BDD2-8439-438F-8BE5-958461CC22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a:extLst>
            <a:ext uri="{FF2B5EF4-FFF2-40B4-BE49-F238E27FC236}">
              <a16:creationId xmlns:a16="http://schemas.microsoft.com/office/drawing/2014/main" id="{D9FBEC97-A4C1-41B6-8906-8C46AF96C4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a:extLst>
            <a:ext uri="{FF2B5EF4-FFF2-40B4-BE49-F238E27FC236}">
              <a16:creationId xmlns:a16="http://schemas.microsoft.com/office/drawing/2014/main" id="{9F3A1C8A-5C60-47F1-AA0F-473655A15E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a:extLst>
            <a:ext uri="{FF2B5EF4-FFF2-40B4-BE49-F238E27FC236}">
              <a16:creationId xmlns:a16="http://schemas.microsoft.com/office/drawing/2014/main" id="{8B3291A0-5FD8-4A66-8737-E02A693963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a:extLst>
            <a:ext uri="{FF2B5EF4-FFF2-40B4-BE49-F238E27FC236}">
              <a16:creationId xmlns:a16="http://schemas.microsoft.com/office/drawing/2014/main" id="{8F1B6EC0-0A47-43D3-A10D-7B49F7B1CA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a:extLst>
            <a:ext uri="{FF2B5EF4-FFF2-40B4-BE49-F238E27FC236}">
              <a16:creationId xmlns:a16="http://schemas.microsoft.com/office/drawing/2014/main" id="{E8FD131F-8011-4B8A-B068-EB1DDA56C0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a:extLst>
            <a:ext uri="{FF2B5EF4-FFF2-40B4-BE49-F238E27FC236}">
              <a16:creationId xmlns:a16="http://schemas.microsoft.com/office/drawing/2014/main" id="{AADC7AD0-CBA5-444D-AFBF-539AF7A94B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a:extLst>
            <a:ext uri="{FF2B5EF4-FFF2-40B4-BE49-F238E27FC236}">
              <a16:creationId xmlns:a16="http://schemas.microsoft.com/office/drawing/2014/main" id="{4B127807-B3BB-451B-AC93-271FEC7B5E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2" name="テキスト ボックス 201">
          <a:extLst>
            <a:ext uri="{FF2B5EF4-FFF2-40B4-BE49-F238E27FC236}">
              <a16:creationId xmlns:a16="http://schemas.microsoft.com/office/drawing/2014/main" id="{E57CCB3D-1F11-48EA-B295-CD4D217DE68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3" name="直線コネクタ 202">
          <a:extLst>
            <a:ext uri="{FF2B5EF4-FFF2-40B4-BE49-F238E27FC236}">
              <a16:creationId xmlns:a16="http://schemas.microsoft.com/office/drawing/2014/main" id="{C7CB5899-E39F-40DC-AB59-9C861D29DC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4" name="テキスト ボックス 203">
          <a:extLst>
            <a:ext uri="{FF2B5EF4-FFF2-40B4-BE49-F238E27FC236}">
              <a16:creationId xmlns:a16="http://schemas.microsoft.com/office/drawing/2014/main" id="{6F08B5E0-25EF-4F4E-BD8C-5E3EDF9BEA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5" name="直線コネクタ 204">
          <a:extLst>
            <a:ext uri="{FF2B5EF4-FFF2-40B4-BE49-F238E27FC236}">
              <a16:creationId xmlns:a16="http://schemas.microsoft.com/office/drawing/2014/main" id="{30E64133-5B9D-424A-B642-1419322D829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06" name="テキスト ボックス 205">
          <a:extLst>
            <a:ext uri="{FF2B5EF4-FFF2-40B4-BE49-F238E27FC236}">
              <a16:creationId xmlns:a16="http://schemas.microsoft.com/office/drawing/2014/main" id="{D7390CDF-9B87-45A0-810E-C41D0BB679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07" name="直線コネクタ 206">
          <a:extLst>
            <a:ext uri="{FF2B5EF4-FFF2-40B4-BE49-F238E27FC236}">
              <a16:creationId xmlns:a16="http://schemas.microsoft.com/office/drawing/2014/main" id="{B2C6A0C5-8857-494A-9C7F-4221919B850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8" name="テキスト ボックス 207">
          <a:extLst>
            <a:ext uri="{FF2B5EF4-FFF2-40B4-BE49-F238E27FC236}">
              <a16:creationId xmlns:a16="http://schemas.microsoft.com/office/drawing/2014/main" id="{3146D635-BECB-4682-93DE-B5D02FA98C1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9" name="直線コネクタ 208">
          <a:extLst>
            <a:ext uri="{FF2B5EF4-FFF2-40B4-BE49-F238E27FC236}">
              <a16:creationId xmlns:a16="http://schemas.microsoft.com/office/drawing/2014/main" id="{B0BBD268-83D5-4FBE-ACD1-8EF11F03532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0" name="テキスト ボックス 209">
          <a:extLst>
            <a:ext uri="{FF2B5EF4-FFF2-40B4-BE49-F238E27FC236}">
              <a16:creationId xmlns:a16="http://schemas.microsoft.com/office/drawing/2014/main" id="{361CE985-58EC-43AF-AC72-0B260CF7DC5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1" name="直線コネクタ 210">
          <a:extLst>
            <a:ext uri="{FF2B5EF4-FFF2-40B4-BE49-F238E27FC236}">
              <a16:creationId xmlns:a16="http://schemas.microsoft.com/office/drawing/2014/main" id="{5238BA33-CB53-44BC-95B3-20FD419A6D9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2" name="テキスト ボックス 211">
          <a:extLst>
            <a:ext uri="{FF2B5EF4-FFF2-40B4-BE49-F238E27FC236}">
              <a16:creationId xmlns:a16="http://schemas.microsoft.com/office/drawing/2014/main" id="{D8BE052F-AF96-48E2-BFC3-14A819A45A5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3" name="直線コネクタ 212">
          <a:extLst>
            <a:ext uri="{FF2B5EF4-FFF2-40B4-BE49-F238E27FC236}">
              <a16:creationId xmlns:a16="http://schemas.microsoft.com/office/drawing/2014/main" id="{12999977-462C-4667-8BF3-9AFEE6590AF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4" name="テキスト ボックス 213">
          <a:extLst>
            <a:ext uri="{FF2B5EF4-FFF2-40B4-BE49-F238E27FC236}">
              <a16:creationId xmlns:a16="http://schemas.microsoft.com/office/drawing/2014/main" id="{EEA65359-2E7D-4B68-A30A-CA5D11E1959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5" name="直線コネクタ 214">
          <a:extLst>
            <a:ext uri="{FF2B5EF4-FFF2-40B4-BE49-F238E27FC236}">
              <a16:creationId xmlns:a16="http://schemas.microsoft.com/office/drawing/2014/main" id="{2400439D-9F54-4E68-96BF-67C8C1122AA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16" name="テキスト ボックス 215">
          <a:extLst>
            <a:ext uri="{FF2B5EF4-FFF2-40B4-BE49-F238E27FC236}">
              <a16:creationId xmlns:a16="http://schemas.microsoft.com/office/drawing/2014/main" id="{F64AC8DB-70FE-48DD-A9EB-72D2A0F335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D614233C-18E7-415A-BC85-F54143B727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8" name="【一般廃棄物処理施設】&#10;有形固定資産減価償却率グラフ枠">
          <a:extLst>
            <a:ext uri="{FF2B5EF4-FFF2-40B4-BE49-F238E27FC236}">
              <a16:creationId xmlns:a16="http://schemas.microsoft.com/office/drawing/2014/main" id="{813376C7-262F-4953-AA69-B5FABF6587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219" name="直線コネクタ 218">
          <a:extLst>
            <a:ext uri="{FF2B5EF4-FFF2-40B4-BE49-F238E27FC236}">
              <a16:creationId xmlns:a16="http://schemas.microsoft.com/office/drawing/2014/main" id="{9FEFF09F-64B3-44EB-8820-7CD37CDFEE7B}"/>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0" name="【一般廃棄物処理施設】&#10;有形固定資産減価償却率最小値テキスト">
          <a:extLst>
            <a:ext uri="{FF2B5EF4-FFF2-40B4-BE49-F238E27FC236}">
              <a16:creationId xmlns:a16="http://schemas.microsoft.com/office/drawing/2014/main" id="{79FE36CB-DF04-4E7F-922B-BCE816A795A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1" name="直線コネクタ 220">
          <a:extLst>
            <a:ext uri="{FF2B5EF4-FFF2-40B4-BE49-F238E27FC236}">
              <a16:creationId xmlns:a16="http://schemas.microsoft.com/office/drawing/2014/main" id="{E194D7B7-0B53-47FB-9A2F-0405DA31509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222" name="【一般廃棄物処理施設】&#10;有形固定資産減価償却率最大値テキスト">
          <a:extLst>
            <a:ext uri="{FF2B5EF4-FFF2-40B4-BE49-F238E27FC236}">
              <a16:creationId xmlns:a16="http://schemas.microsoft.com/office/drawing/2014/main" id="{22CECD50-C077-4264-8965-B6A3295EF9B7}"/>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223" name="直線コネクタ 222">
          <a:extLst>
            <a:ext uri="{FF2B5EF4-FFF2-40B4-BE49-F238E27FC236}">
              <a16:creationId xmlns:a16="http://schemas.microsoft.com/office/drawing/2014/main" id="{4CE2DD2A-4AF8-4CB4-ACE9-0F12E85185BC}"/>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224" name="【一般廃棄物処理施設】&#10;有形固定資産減価償却率平均値テキスト">
          <a:extLst>
            <a:ext uri="{FF2B5EF4-FFF2-40B4-BE49-F238E27FC236}">
              <a16:creationId xmlns:a16="http://schemas.microsoft.com/office/drawing/2014/main" id="{B12A035E-A691-409E-A0E5-C56046FD1535}"/>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225" name="フローチャート: 判断 224">
          <a:extLst>
            <a:ext uri="{FF2B5EF4-FFF2-40B4-BE49-F238E27FC236}">
              <a16:creationId xmlns:a16="http://schemas.microsoft.com/office/drawing/2014/main" id="{86B5000C-3DEB-457F-886C-219DBFEC845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226" name="フローチャート: 判断 225">
          <a:extLst>
            <a:ext uri="{FF2B5EF4-FFF2-40B4-BE49-F238E27FC236}">
              <a16:creationId xmlns:a16="http://schemas.microsoft.com/office/drawing/2014/main" id="{A60B71D8-AA22-47EF-B57F-CA47590A41DA}"/>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227" name="フローチャート: 判断 226">
          <a:extLst>
            <a:ext uri="{FF2B5EF4-FFF2-40B4-BE49-F238E27FC236}">
              <a16:creationId xmlns:a16="http://schemas.microsoft.com/office/drawing/2014/main" id="{2EC1ACA5-ADB5-41BF-949C-ACBCBF788BCC}"/>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228" name="フローチャート: 判断 227">
          <a:extLst>
            <a:ext uri="{FF2B5EF4-FFF2-40B4-BE49-F238E27FC236}">
              <a16:creationId xmlns:a16="http://schemas.microsoft.com/office/drawing/2014/main" id="{129A4227-2236-4934-94C7-760F5B54448E}"/>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229" name="フローチャート: 判断 228">
          <a:extLst>
            <a:ext uri="{FF2B5EF4-FFF2-40B4-BE49-F238E27FC236}">
              <a16:creationId xmlns:a16="http://schemas.microsoft.com/office/drawing/2014/main" id="{CD789F18-A2D0-4575-B43D-DB00F85C4181}"/>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9AFB0A60-5446-42A3-A2A0-9C970CF07C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B2E8A289-1475-45B5-A0D3-C460B3FB77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FDD52D70-C179-45D6-98A7-B489E225ED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CD6A73B6-1CC3-4155-A878-B8D8C42ED2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973E170C-221A-45E3-8675-EA80803AEC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69487</xdr:rowOff>
    </xdr:from>
    <xdr:to>
      <xdr:col>85</xdr:col>
      <xdr:colOff>177800</xdr:colOff>
      <xdr:row>39</xdr:row>
      <xdr:rowOff>171087</xdr:rowOff>
    </xdr:to>
    <xdr:sp macro="" textlink="">
      <xdr:nvSpPr>
        <xdr:cNvPr id="235" name="楕円 234">
          <a:extLst>
            <a:ext uri="{FF2B5EF4-FFF2-40B4-BE49-F238E27FC236}">
              <a16:creationId xmlns:a16="http://schemas.microsoft.com/office/drawing/2014/main" id="{ED28D6B9-E398-4F14-8B0E-171D18398827}"/>
            </a:ext>
          </a:extLst>
        </xdr:cNvPr>
        <xdr:cNvSpPr/>
      </xdr:nvSpPr>
      <xdr:spPr>
        <a:xfrm>
          <a:off x="16268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47914</xdr:rowOff>
    </xdr:from>
    <xdr:ext cx="405111" cy="259045"/>
    <xdr:sp macro="" textlink="">
      <xdr:nvSpPr>
        <xdr:cNvPr id="236" name="【一般廃棄物処理施設】&#10;有形固定資産減価償却率該当値テキスト">
          <a:extLst>
            <a:ext uri="{FF2B5EF4-FFF2-40B4-BE49-F238E27FC236}">
              <a16:creationId xmlns:a16="http://schemas.microsoft.com/office/drawing/2014/main" id="{2483C690-D058-4F8E-B9AB-AA347C66EC14}"/>
            </a:ext>
          </a:extLst>
        </xdr:cNvPr>
        <xdr:cNvSpPr txBox="1"/>
      </xdr:nvSpPr>
      <xdr:spPr>
        <a:xfrm>
          <a:off x="16357600"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56424</xdr:rowOff>
    </xdr:from>
    <xdr:to>
      <xdr:col>81</xdr:col>
      <xdr:colOff>101600</xdr:colOff>
      <xdr:row>39</xdr:row>
      <xdr:rowOff>158024</xdr:rowOff>
    </xdr:to>
    <xdr:sp macro="" textlink="">
      <xdr:nvSpPr>
        <xdr:cNvPr id="237" name="楕円 236">
          <a:extLst>
            <a:ext uri="{FF2B5EF4-FFF2-40B4-BE49-F238E27FC236}">
              <a16:creationId xmlns:a16="http://schemas.microsoft.com/office/drawing/2014/main" id="{8C1E6D30-481C-49D0-B56D-B81929EE25C0}"/>
            </a:ext>
          </a:extLst>
        </xdr:cNvPr>
        <xdr:cNvSpPr/>
      </xdr:nvSpPr>
      <xdr:spPr>
        <a:xfrm>
          <a:off x="15430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107224</xdr:rowOff>
    </xdr:from>
    <xdr:to>
      <xdr:col>85</xdr:col>
      <xdr:colOff>127000</xdr:colOff>
      <xdr:row>39</xdr:row>
      <xdr:rowOff>120287</xdr:rowOff>
    </xdr:to>
    <xdr:cxnSp macro="">
      <xdr:nvCxnSpPr>
        <xdr:cNvPr id="238" name="直線コネクタ 237">
          <a:extLst>
            <a:ext uri="{FF2B5EF4-FFF2-40B4-BE49-F238E27FC236}">
              <a16:creationId xmlns:a16="http://schemas.microsoft.com/office/drawing/2014/main" id="{658E4882-D314-4545-A817-93FBC7FD08DD}"/>
            </a:ext>
          </a:extLst>
        </xdr:cNvPr>
        <xdr:cNvCxnSpPr/>
      </xdr:nvCxnSpPr>
      <xdr:spPr>
        <a:xfrm>
          <a:off x="15481300" y="67937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239" name="楕円 238">
          <a:extLst>
            <a:ext uri="{FF2B5EF4-FFF2-40B4-BE49-F238E27FC236}">
              <a16:creationId xmlns:a16="http://schemas.microsoft.com/office/drawing/2014/main" id="{2776330E-9A5A-4E53-AA9C-C7044E20EFE9}"/>
            </a:ext>
          </a:extLst>
        </xdr:cNvPr>
        <xdr:cNvSpPr/>
      </xdr:nvSpPr>
      <xdr:spPr>
        <a:xfrm>
          <a:off x="1454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107224</xdr:rowOff>
    </xdr:to>
    <xdr:cxnSp macro="">
      <xdr:nvCxnSpPr>
        <xdr:cNvPr id="240" name="直線コネクタ 239">
          <a:extLst>
            <a:ext uri="{FF2B5EF4-FFF2-40B4-BE49-F238E27FC236}">
              <a16:creationId xmlns:a16="http://schemas.microsoft.com/office/drawing/2014/main" id="{95C59563-F0EE-41DF-97D3-80E3CC56F857}"/>
            </a:ext>
          </a:extLst>
        </xdr:cNvPr>
        <xdr:cNvCxnSpPr/>
      </xdr:nvCxnSpPr>
      <xdr:spPr>
        <a:xfrm>
          <a:off x="14592300" y="6767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165826</xdr:rowOff>
    </xdr:from>
    <xdr:to>
      <xdr:col>72</xdr:col>
      <xdr:colOff>38100</xdr:colOff>
      <xdr:row>39</xdr:row>
      <xdr:rowOff>95976</xdr:rowOff>
    </xdr:to>
    <xdr:sp macro="" textlink="">
      <xdr:nvSpPr>
        <xdr:cNvPr id="241" name="楕円 240">
          <a:extLst>
            <a:ext uri="{FF2B5EF4-FFF2-40B4-BE49-F238E27FC236}">
              <a16:creationId xmlns:a16="http://schemas.microsoft.com/office/drawing/2014/main" id="{3452D18B-2286-481F-835D-A3914A7E53AC}"/>
            </a:ext>
          </a:extLst>
        </xdr:cNvPr>
        <xdr:cNvSpPr/>
      </xdr:nvSpPr>
      <xdr:spPr>
        <a:xfrm>
          <a:off x="13652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45176</xdr:rowOff>
    </xdr:from>
    <xdr:to>
      <xdr:col>76</xdr:col>
      <xdr:colOff>114300</xdr:colOff>
      <xdr:row>39</xdr:row>
      <xdr:rowOff>81099</xdr:rowOff>
    </xdr:to>
    <xdr:cxnSp macro="">
      <xdr:nvCxnSpPr>
        <xdr:cNvPr id="242" name="直線コネクタ 241">
          <a:extLst>
            <a:ext uri="{FF2B5EF4-FFF2-40B4-BE49-F238E27FC236}">
              <a16:creationId xmlns:a16="http://schemas.microsoft.com/office/drawing/2014/main" id="{7F0DF7C3-ADB6-4858-97FE-C90BC82D05CF}"/>
            </a:ext>
          </a:extLst>
        </xdr:cNvPr>
        <xdr:cNvCxnSpPr/>
      </xdr:nvCxnSpPr>
      <xdr:spPr>
        <a:xfrm>
          <a:off x="13703300" y="673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129903</xdr:rowOff>
    </xdr:from>
    <xdr:to>
      <xdr:col>67</xdr:col>
      <xdr:colOff>101600</xdr:colOff>
      <xdr:row>39</xdr:row>
      <xdr:rowOff>60053</xdr:rowOff>
    </xdr:to>
    <xdr:sp macro="" textlink="">
      <xdr:nvSpPr>
        <xdr:cNvPr id="243" name="楕円 242">
          <a:extLst>
            <a:ext uri="{FF2B5EF4-FFF2-40B4-BE49-F238E27FC236}">
              <a16:creationId xmlns:a16="http://schemas.microsoft.com/office/drawing/2014/main" id="{858FB251-6471-40FE-9C61-16B3ACE28F33}"/>
            </a:ext>
          </a:extLst>
        </xdr:cNvPr>
        <xdr:cNvSpPr/>
      </xdr:nvSpPr>
      <xdr:spPr>
        <a:xfrm>
          <a:off x="12763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9253</xdr:rowOff>
    </xdr:from>
    <xdr:to>
      <xdr:col>71</xdr:col>
      <xdr:colOff>177800</xdr:colOff>
      <xdr:row>39</xdr:row>
      <xdr:rowOff>45176</xdr:rowOff>
    </xdr:to>
    <xdr:cxnSp macro="">
      <xdr:nvCxnSpPr>
        <xdr:cNvPr id="244" name="直線コネクタ 243">
          <a:extLst>
            <a:ext uri="{FF2B5EF4-FFF2-40B4-BE49-F238E27FC236}">
              <a16:creationId xmlns:a16="http://schemas.microsoft.com/office/drawing/2014/main" id="{E9FED422-9125-409A-8918-3E7C6D798AF5}"/>
            </a:ext>
          </a:extLst>
        </xdr:cNvPr>
        <xdr:cNvCxnSpPr/>
      </xdr:nvCxnSpPr>
      <xdr:spPr>
        <a:xfrm>
          <a:off x="12814300" y="66958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245" name="n_1aveValue【一般廃棄物処理施設】&#10;有形固定資産減価償却率">
          <a:extLst>
            <a:ext uri="{FF2B5EF4-FFF2-40B4-BE49-F238E27FC236}">
              <a16:creationId xmlns:a16="http://schemas.microsoft.com/office/drawing/2014/main" id="{6DA699BF-F3A1-4DAF-B3F4-53A2051859A6}"/>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246" name="n_2aveValue【一般廃棄物処理施設】&#10;有形固定資産減価償却率">
          <a:extLst>
            <a:ext uri="{FF2B5EF4-FFF2-40B4-BE49-F238E27FC236}">
              <a16:creationId xmlns:a16="http://schemas.microsoft.com/office/drawing/2014/main" id="{E3FB4D50-F076-4A46-8FF9-D4368EC8B1CA}"/>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247" name="n_3aveValue【一般廃棄物処理施設】&#10;有形固定資産減価償却率">
          <a:extLst>
            <a:ext uri="{FF2B5EF4-FFF2-40B4-BE49-F238E27FC236}">
              <a16:creationId xmlns:a16="http://schemas.microsoft.com/office/drawing/2014/main" id="{6D36B50D-8590-4B99-8647-4AFA0636E6EA}"/>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248" name="n_4aveValue【一般廃棄物処理施設】&#10;有形固定資産減価償却率">
          <a:extLst>
            <a:ext uri="{FF2B5EF4-FFF2-40B4-BE49-F238E27FC236}">
              <a16:creationId xmlns:a16="http://schemas.microsoft.com/office/drawing/2014/main" id="{34A5997A-78EC-4CFD-A222-6EF5DCD26A48}"/>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149151</xdr:rowOff>
    </xdr:from>
    <xdr:ext cx="405111" cy="259045"/>
    <xdr:sp macro="" textlink="">
      <xdr:nvSpPr>
        <xdr:cNvPr id="249" name="n_1mainValue【一般廃棄物処理施設】&#10;有形固定資産減価償却率">
          <a:extLst>
            <a:ext uri="{FF2B5EF4-FFF2-40B4-BE49-F238E27FC236}">
              <a16:creationId xmlns:a16="http://schemas.microsoft.com/office/drawing/2014/main" id="{ADEBB6BF-0464-4DC0-837C-8A9FAEECF358}"/>
            </a:ext>
          </a:extLst>
        </xdr:cNvPr>
        <xdr:cNvSpPr txBox="1"/>
      </xdr:nvSpPr>
      <xdr:spPr>
        <a:xfrm>
          <a:off x="152660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250" name="n_2mainValue【一般廃棄物処理施設】&#10;有形固定資産減価償却率">
          <a:extLst>
            <a:ext uri="{FF2B5EF4-FFF2-40B4-BE49-F238E27FC236}">
              <a16:creationId xmlns:a16="http://schemas.microsoft.com/office/drawing/2014/main" id="{16973F85-7A3A-45C0-BB7D-A0E71CCA80F9}"/>
            </a:ext>
          </a:extLst>
        </xdr:cNvPr>
        <xdr:cNvSpPr txBox="1"/>
      </xdr:nvSpPr>
      <xdr:spPr>
        <a:xfrm>
          <a:off x="14389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87103</xdr:rowOff>
    </xdr:from>
    <xdr:ext cx="405111" cy="259045"/>
    <xdr:sp macro="" textlink="">
      <xdr:nvSpPr>
        <xdr:cNvPr id="251" name="n_3mainValue【一般廃棄物処理施設】&#10;有形固定資産減価償却率">
          <a:extLst>
            <a:ext uri="{FF2B5EF4-FFF2-40B4-BE49-F238E27FC236}">
              <a16:creationId xmlns:a16="http://schemas.microsoft.com/office/drawing/2014/main" id="{4289D191-7A3D-4158-AA7F-A0A59AD7A1FF}"/>
            </a:ext>
          </a:extLst>
        </xdr:cNvPr>
        <xdr:cNvSpPr txBox="1"/>
      </xdr:nvSpPr>
      <xdr:spPr>
        <a:xfrm>
          <a:off x="13500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51180</xdr:rowOff>
    </xdr:from>
    <xdr:ext cx="405111" cy="259045"/>
    <xdr:sp macro="" textlink="">
      <xdr:nvSpPr>
        <xdr:cNvPr id="252" name="n_4mainValue【一般廃棄物処理施設】&#10;有形固定資産減価償却率">
          <a:extLst>
            <a:ext uri="{FF2B5EF4-FFF2-40B4-BE49-F238E27FC236}">
              <a16:creationId xmlns:a16="http://schemas.microsoft.com/office/drawing/2014/main" id="{C7AC9BB2-AF9E-4A93-BE55-918F7F071F1C}"/>
            </a:ext>
          </a:extLst>
        </xdr:cNvPr>
        <xdr:cNvSpPr txBox="1"/>
      </xdr:nvSpPr>
      <xdr:spPr>
        <a:xfrm>
          <a:off x="12611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id="{44746802-06E7-40DC-A651-89EA7C6468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id="{D5832DCD-88D3-4A4F-A3F2-01DE43B3B2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id="{0071BA56-5749-4A25-BD35-DAB91A51F0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id="{D1BB2D4C-D281-4DF0-B916-518975F2A5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id="{1432DEEB-DAC3-4067-A7AA-E1F7D306C5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id="{1116FD03-D35F-4016-8188-9823EE9332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id="{5FC95176-BEE7-4014-8811-9D72BD193E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id="{0B4217BB-7454-4285-8B2F-6BDD082637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1" name="テキスト ボックス 260">
          <a:extLst>
            <a:ext uri="{FF2B5EF4-FFF2-40B4-BE49-F238E27FC236}">
              <a16:creationId xmlns:a16="http://schemas.microsoft.com/office/drawing/2014/main" id="{C98BB697-D465-4E37-B194-AE95DC8F02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2" name="直線コネクタ 261">
          <a:extLst>
            <a:ext uri="{FF2B5EF4-FFF2-40B4-BE49-F238E27FC236}">
              <a16:creationId xmlns:a16="http://schemas.microsoft.com/office/drawing/2014/main" id="{4705422A-4464-46B1-A732-8D9B657722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63" name="直線コネクタ 262">
          <a:extLst>
            <a:ext uri="{FF2B5EF4-FFF2-40B4-BE49-F238E27FC236}">
              <a16:creationId xmlns:a16="http://schemas.microsoft.com/office/drawing/2014/main" id="{F84CB0DC-D390-4ADC-8BF4-2C4A10A7440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64" name="テキスト ボックス 263">
          <a:extLst>
            <a:ext uri="{FF2B5EF4-FFF2-40B4-BE49-F238E27FC236}">
              <a16:creationId xmlns:a16="http://schemas.microsoft.com/office/drawing/2014/main" id="{9AF743C4-2867-4434-AFE9-BDB38007ED66}"/>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5" name="直線コネクタ 264">
          <a:extLst>
            <a:ext uri="{FF2B5EF4-FFF2-40B4-BE49-F238E27FC236}">
              <a16:creationId xmlns:a16="http://schemas.microsoft.com/office/drawing/2014/main" id="{22AF6308-83D4-45EB-B552-DD8DD68D25E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66" name="テキスト ボックス 265">
          <a:extLst>
            <a:ext uri="{FF2B5EF4-FFF2-40B4-BE49-F238E27FC236}">
              <a16:creationId xmlns:a16="http://schemas.microsoft.com/office/drawing/2014/main" id="{A476D4BD-36C1-4610-93D7-E6F0D5949419}"/>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67" name="直線コネクタ 266">
          <a:extLst>
            <a:ext uri="{FF2B5EF4-FFF2-40B4-BE49-F238E27FC236}">
              <a16:creationId xmlns:a16="http://schemas.microsoft.com/office/drawing/2014/main" id="{607F08C3-9C26-4E60-A1EA-D92A1DEAC86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68" name="テキスト ボックス 267">
          <a:extLst>
            <a:ext uri="{FF2B5EF4-FFF2-40B4-BE49-F238E27FC236}">
              <a16:creationId xmlns:a16="http://schemas.microsoft.com/office/drawing/2014/main" id="{DB3C17C0-EC3B-49F1-A4EE-B46652A407F2}"/>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9" name="直線コネクタ 268">
          <a:extLst>
            <a:ext uri="{FF2B5EF4-FFF2-40B4-BE49-F238E27FC236}">
              <a16:creationId xmlns:a16="http://schemas.microsoft.com/office/drawing/2014/main" id="{5840B143-9A7A-486F-94C1-A9FE5A99E6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0" name="テキスト ボックス 269">
          <a:extLst>
            <a:ext uri="{FF2B5EF4-FFF2-40B4-BE49-F238E27FC236}">
              <a16:creationId xmlns:a16="http://schemas.microsoft.com/office/drawing/2014/main" id="{293799EB-88ED-4FE3-BC19-1FB962FE463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1" name="【一般廃棄物処理施設】&#10;一人当たり有形固定資産（償却資産）額グラフ枠">
          <a:extLst>
            <a:ext uri="{FF2B5EF4-FFF2-40B4-BE49-F238E27FC236}">
              <a16:creationId xmlns:a16="http://schemas.microsoft.com/office/drawing/2014/main" id="{8F4AFA77-6A20-4078-B567-CADE01FC67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272" name="直線コネクタ 271">
          <a:extLst>
            <a:ext uri="{FF2B5EF4-FFF2-40B4-BE49-F238E27FC236}">
              <a16:creationId xmlns:a16="http://schemas.microsoft.com/office/drawing/2014/main" id="{EFA9399D-C81D-4EA9-9DF4-49D0394BF9BA}"/>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273" name="【一般廃棄物処理施設】&#10;一人当たり有形固定資産（償却資産）額最小値テキスト">
          <a:extLst>
            <a:ext uri="{FF2B5EF4-FFF2-40B4-BE49-F238E27FC236}">
              <a16:creationId xmlns:a16="http://schemas.microsoft.com/office/drawing/2014/main" id="{DD1FB3F6-29A2-4EED-8F8A-EA45155D61CA}"/>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274" name="直線コネクタ 273">
          <a:extLst>
            <a:ext uri="{FF2B5EF4-FFF2-40B4-BE49-F238E27FC236}">
              <a16:creationId xmlns:a16="http://schemas.microsoft.com/office/drawing/2014/main" id="{0D50F55F-D4BC-45B0-85A4-8668A4490289}"/>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275" name="【一般廃棄物処理施設】&#10;一人当たり有形固定資産（償却資産）額最大値テキスト">
          <a:extLst>
            <a:ext uri="{FF2B5EF4-FFF2-40B4-BE49-F238E27FC236}">
              <a16:creationId xmlns:a16="http://schemas.microsoft.com/office/drawing/2014/main" id="{DC535132-0CB0-4D37-A3A5-66D26E513A0D}"/>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276" name="直線コネクタ 275">
          <a:extLst>
            <a:ext uri="{FF2B5EF4-FFF2-40B4-BE49-F238E27FC236}">
              <a16:creationId xmlns:a16="http://schemas.microsoft.com/office/drawing/2014/main" id="{0DF99E8A-FB88-42F2-B651-EF0735EFA639}"/>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277" name="【一般廃棄物処理施設】&#10;一人当たり有形固定資産（償却資産）額平均値テキスト">
          <a:extLst>
            <a:ext uri="{FF2B5EF4-FFF2-40B4-BE49-F238E27FC236}">
              <a16:creationId xmlns:a16="http://schemas.microsoft.com/office/drawing/2014/main" id="{A17F5AE6-82E8-4E6B-B206-256F2A17C65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78" name="フローチャート: 判断 277">
          <a:extLst>
            <a:ext uri="{FF2B5EF4-FFF2-40B4-BE49-F238E27FC236}">
              <a16:creationId xmlns:a16="http://schemas.microsoft.com/office/drawing/2014/main" id="{68B8849B-C089-4508-AF0A-E4E6FC074788}"/>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79" name="フローチャート: 判断 278">
          <a:extLst>
            <a:ext uri="{FF2B5EF4-FFF2-40B4-BE49-F238E27FC236}">
              <a16:creationId xmlns:a16="http://schemas.microsoft.com/office/drawing/2014/main" id="{A951EE5E-0810-4FE3-B797-DA448B56FAF3}"/>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280" name="フローチャート: 判断 279">
          <a:extLst>
            <a:ext uri="{FF2B5EF4-FFF2-40B4-BE49-F238E27FC236}">
              <a16:creationId xmlns:a16="http://schemas.microsoft.com/office/drawing/2014/main" id="{3EBD0644-E885-4A02-BC8B-8003BAB6CF78}"/>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281" name="フローチャート: 判断 280">
          <a:extLst>
            <a:ext uri="{FF2B5EF4-FFF2-40B4-BE49-F238E27FC236}">
              <a16:creationId xmlns:a16="http://schemas.microsoft.com/office/drawing/2014/main" id="{04A5D538-7792-4789-9A0B-96D8BE1404EB}"/>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282" name="フローチャート: 判断 281">
          <a:extLst>
            <a:ext uri="{FF2B5EF4-FFF2-40B4-BE49-F238E27FC236}">
              <a16:creationId xmlns:a16="http://schemas.microsoft.com/office/drawing/2014/main" id="{2702792C-3C93-4FCF-BC0D-9C764A98D134}"/>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76E0BB64-D0D3-42A2-8B50-7113D5B545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4" name="テキスト ボックス 283">
          <a:extLst>
            <a:ext uri="{FF2B5EF4-FFF2-40B4-BE49-F238E27FC236}">
              <a16:creationId xmlns:a16="http://schemas.microsoft.com/office/drawing/2014/main" id="{527D92A5-E048-49D3-8551-0061CFCA67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5" name="テキスト ボックス 284">
          <a:extLst>
            <a:ext uri="{FF2B5EF4-FFF2-40B4-BE49-F238E27FC236}">
              <a16:creationId xmlns:a16="http://schemas.microsoft.com/office/drawing/2014/main" id="{A91ED627-2CC3-4C38-A12A-7B04B9D886E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180A35BE-DD7C-4F57-917B-C83D2C482D3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2E2718AA-7278-4CC4-84C1-0EFD63324F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57765</xdr:rowOff>
    </xdr:from>
    <xdr:to>
      <xdr:col>116</xdr:col>
      <xdr:colOff>114300</xdr:colOff>
      <xdr:row>38</xdr:row>
      <xdr:rowOff>159365</xdr:rowOff>
    </xdr:to>
    <xdr:sp macro="" textlink="">
      <xdr:nvSpPr>
        <xdr:cNvPr id="288" name="楕円 287">
          <a:extLst>
            <a:ext uri="{FF2B5EF4-FFF2-40B4-BE49-F238E27FC236}">
              <a16:creationId xmlns:a16="http://schemas.microsoft.com/office/drawing/2014/main" id="{421D283A-EC87-4DED-A6E8-97382C212308}"/>
            </a:ext>
          </a:extLst>
        </xdr:cNvPr>
        <xdr:cNvSpPr/>
      </xdr:nvSpPr>
      <xdr:spPr>
        <a:xfrm>
          <a:off x="22110700" y="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80643</xdr:rowOff>
    </xdr:from>
    <xdr:ext cx="599010" cy="259045"/>
    <xdr:sp macro="" textlink="">
      <xdr:nvSpPr>
        <xdr:cNvPr id="289" name="【一般廃棄物処理施設】&#10;一人当たり有形固定資産（償却資産）額該当値テキスト">
          <a:extLst>
            <a:ext uri="{FF2B5EF4-FFF2-40B4-BE49-F238E27FC236}">
              <a16:creationId xmlns:a16="http://schemas.microsoft.com/office/drawing/2014/main" id="{4D78FBDB-4982-416E-87F8-CBB8B436E10F}"/>
            </a:ext>
          </a:extLst>
        </xdr:cNvPr>
        <xdr:cNvSpPr txBox="1"/>
      </xdr:nvSpPr>
      <xdr:spPr>
        <a:xfrm>
          <a:off x="22199600" y="642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78618</xdr:rowOff>
    </xdr:from>
    <xdr:to>
      <xdr:col>112</xdr:col>
      <xdr:colOff>38100</xdr:colOff>
      <xdr:row>39</xdr:row>
      <xdr:rowOff>8768</xdr:rowOff>
    </xdr:to>
    <xdr:sp macro="" textlink="">
      <xdr:nvSpPr>
        <xdr:cNvPr id="290" name="楕円 289">
          <a:extLst>
            <a:ext uri="{FF2B5EF4-FFF2-40B4-BE49-F238E27FC236}">
              <a16:creationId xmlns:a16="http://schemas.microsoft.com/office/drawing/2014/main" id="{678C6E6C-2143-4A71-BA1B-E0B870510E7A}"/>
            </a:ext>
          </a:extLst>
        </xdr:cNvPr>
        <xdr:cNvSpPr/>
      </xdr:nvSpPr>
      <xdr:spPr>
        <a:xfrm>
          <a:off x="21272500" y="659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108565</xdr:rowOff>
    </xdr:from>
    <xdr:to>
      <xdr:col>116</xdr:col>
      <xdr:colOff>63500</xdr:colOff>
      <xdr:row>38</xdr:row>
      <xdr:rowOff>129418</xdr:rowOff>
    </xdr:to>
    <xdr:cxnSp macro="">
      <xdr:nvCxnSpPr>
        <xdr:cNvPr id="291" name="直線コネクタ 290">
          <a:extLst>
            <a:ext uri="{FF2B5EF4-FFF2-40B4-BE49-F238E27FC236}">
              <a16:creationId xmlns:a16="http://schemas.microsoft.com/office/drawing/2014/main" id="{9CDF92E5-45EB-49B1-A780-FA181A7273EC}"/>
            </a:ext>
          </a:extLst>
        </xdr:cNvPr>
        <xdr:cNvCxnSpPr/>
      </xdr:nvCxnSpPr>
      <xdr:spPr>
        <a:xfrm flipV="1">
          <a:off x="21323300" y="6623665"/>
          <a:ext cx="8382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96666</xdr:rowOff>
    </xdr:from>
    <xdr:to>
      <xdr:col>107</xdr:col>
      <xdr:colOff>101600</xdr:colOff>
      <xdr:row>39</xdr:row>
      <xdr:rowOff>26816</xdr:rowOff>
    </xdr:to>
    <xdr:sp macro="" textlink="">
      <xdr:nvSpPr>
        <xdr:cNvPr id="292" name="楕円 291">
          <a:extLst>
            <a:ext uri="{FF2B5EF4-FFF2-40B4-BE49-F238E27FC236}">
              <a16:creationId xmlns:a16="http://schemas.microsoft.com/office/drawing/2014/main" id="{50CAFE1C-7B36-4E24-A234-A24BFEEC56C9}"/>
            </a:ext>
          </a:extLst>
        </xdr:cNvPr>
        <xdr:cNvSpPr/>
      </xdr:nvSpPr>
      <xdr:spPr>
        <a:xfrm>
          <a:off x="20383500" y="66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129418</xdr:rowOff>
    </xdr:from>
    <xdr:to>
      <xdr:col>111</xdr:col>
      <xdr:colOff>177800</xdr:colOff>
      <xdr:row>38</xdr:row>
      <xdr:rowOff>147466</xdr:rowOff>
    </xdr:to>
    <xdr:cxnSp macro="">
      <xdr:nvCxnSpPr>
        <xdr:cNvPr id="293" name="直線コネクタ 292">
          <a:extLst>
            <a:ext uri="{FF2B5EF4-FFF2-40B4-BE49-F238E27FC236}">
              <a16:creationId xmlns:a16="http://schemas.microsoft.com/office/drawing/2014/main" id="{0CB5479B-B1BF-4DB6-B0F8-F5EA3345760A}"/>
            </a:ext>
          </a:extLst>
        </xdr:cNvPr>
        <xdr:cNvCxnSpPr/>
      </xdr:nvCxnSpPr>
      <xdr:spPr>
        <a:xfrm flipV="1">
          <a:off x="20434300" y="6644518"/>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112481</xdr:rowOff>
    </xdr:from>
    <xdr:to>
      <xdr:col>102</xdr:col>
      <xdr:colOff>165100</xdr:colOff>
      <xdr:row>39</xdr:row>
      <xdr:rowOff>42631</xdr:rowOff>
    </xdr:to>
    <xdr:sp macro="" textlink="">
      <xdr:nvSpPr>
        <xdr:cNvPr id="294" name="楕円 293">
          <a:extLst>
            <a:ext uri="{FF2B5EF4-FFF2-40B4-BE49-F238E27FC236}">
              <a16:creationId xmlns:a16="http://schemas.microsoft.com/office/drawing/2014/main" id="{364A223B-6260-4AE5-A77E-B5413B44D013}"/>
            </a:ext>
          </a:extLst>
        </xdr:cNvPr>
        <xdr:cNvSpPr/>
      </xdr:nvSpPr>
      <xdr:spPr>
        <a:xfrm>
          <a:off x="19494500" y="66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147466</xdr:rowOff>
    </xdr:from>
    <xdr:to>
      <xdr:col>107</xdr:col>
      <xdr:colOff>50800</xdr:colOff>
      <xdr:row>38</xdr:row>
      <xdr:rowOff>163281</xdr:rowOff>
    </xdr:to>
    <xdr:cxnSp macro="">
      <xdr:nvCxnSpPr>
        <xdr:cNvPr id="295" name="直線コネクタ 294">
          <a:extLst>
            <a:ext uri="{FF2B5EF4-FFF2-40B4-BE49-F238E27FC236}">
              <a16:creationId xmlns:a16="http://schemas.microsoft.com/office/drawing/2014/main" id="{7C973CEE-1584-4BB4-894C-AA6A4867C0A7}"/>
            </a:ext>
          </a:extLst>
        </xdr:cNvPr>
        <xdr:cNvCxnSpPr/>
      </xdr:nvCxnSpPr>
      <xdr:spPr>
        <a:xfrm flipV="1">
          <a:off x="19545300" y="6662566"/>
          <a:ext cx="8890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126771</xdr:rowOff>
    </xdr:from>
    <xdr:to>
      <xdr:col>98</xdr:col>
      <xdr:colOff>38100</xdr:colOff>
      <xdr:row>39</xdr:row>
      <xdr:rowOff>56921</xdr:rowOff>
    </xdr:to>
    <xdr:sp macro="" textlink="">
      <xdr:nvSpPr>
        <xdr:cNvPr id="296" name="楕円 295">
          <a:extLst>
            <a:ext uri="{FF2B5EF4-FFF2-40B4-BE49-F238E27FC236}">
              <a16:creationId xmlns:a16="http://schemas.microsoft.com/office/drawing/2014/main" id="{DDB533F6-11B9-4C4C-960F-DA422AABD1CC}"/>
            </a:ext>
          </a:extLst>
        </xdr:cNvPr>
        <xdr:cNvSpPr/>
      </xdr:nvSpPr>
      <xdr:spPr>
        <a:xfrm>
          <a:off x="18605500" y="66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163281</xdr:rowOff>
    </xdr:from>
    <xdr:to>
      <xdr:col>102</xdr:col>
      <xdr:colOff>114300</xdr:colOff>
      <xdr:row>39</xdr:row>
      <xdr:rowOff>6121</xdr:rowOff>
    </xdr:to>
    <xdr:cxnSp macro="">
      <xdr:nvCxnSpPr>
        <xdr:cNvPr id="297" name="直線コネクタ 296">
          <a:extLst>
            <a:ext uri="{FF2B5EF4-FFF2-40B4-BE49-F238E27FC236}">
              <a16:creationId xmlns:a16="http://schemas.microsoft.com/office/drawing/2014/main" id="{89623CAE-FFA1-467E-AF83-85AF60244EC6}"/>
            </a:ext>
          </a:extLst>
        </xdr:cNvPr>
        <xdr:cNvCxnSpPr/>
      </xdr:nvCxnSpPr>
      <xdr:spPr>
        <a:xfrm flipV="1">
          <a:off x="18656300" y="6678381"/>
          <a:ext cx="889000" cy="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298" name="n_1aveValue【一般廃棄物処理施設】&#10;一人当たり有形固定資産（償却資産）額">
          <a:extLst>
            <a:ext uri="{FF2B5EF4-FFF2-40B4-BE49-F238E27FC236}">
              <a16:creationId xmlns:a16="http://schemas.microsoft.com/office/drawing/2014/main" id="{7A4ABDC9-D3A6-4A31-93BA-259B5F043FFA}"/>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299" name="n_2aveValue【一般廃棄物処理施設】&#10;一人当たり有形固定資産（償却資産）額">
          <a:extLst>
            <a:ext uri="{FF2B5EF4-FFF2-40B4-BE49-F238E27FC236}">
              <a16:creationId xmlns:a16="http://schemas.microsoft.com/office/drawing/2014/main" id="{9AE0220D-FA30-4CD2-9198-03F7C8228A49}"/>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300" name="n_3aveValue【一般廃棄物処理施設】&#10;一人当たり有形固定資産（償却資産）額">
          <a:extLst>
            <a:ext uri="{FF2B5EF4-FFF2-40B4-BE49-F238E27FC236}">
              <a16:creationId xmlns:a16="http://schemas.microsoft.com/office/drawing/2014/main" id="{02C0E114-D265-4A0F-89B3-22B52075A54A}"/>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301" name="n_4aveValue【一般廃棄物処理施設】&#10;一人当たり有形固定資産（償却資産）額">
          <a:extLst>
            <a:ext uri="{FF2B5EF4-FFF2-40B4-BE49-F238E27FC236}">
              <a16:creationId xmlns:a16="http://schemas.microsoft.com/office/drawing/2014/main" id="{E3E194BB-7576-4691-8552-43EABB83407D}"/>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25296</xdr:rowOff>
    </xdr:from>
    <xdr:ext cx="599010" cy="259045"/>
    <xdr:sp macro="" textlink="">
      <xdr:nvSpPr>
        <xdr:cNvPr id="302" name="n_1mainValue【一般廃棄物処理施設】&#10;一人当たり有形固定資産（償却資産）額">
          <a:extLst>
            <a:ext uri="{FF2B5EF4-FFF2-40B4-BE49-F238E27FC236}">
              <a16:creationId xmlns:a16="http://schemas.microsoft.com/office/drawing/2014/main" id="{D64EBCB3-4A1D-48BE-9A51-3E67232966C8}"/>
            </a:ext>
          </a:extLst>
        </xdr:cNvPr>
        <xdr:cNvSpPr txBox="1"/>
      </xdr:nvSpPr>
      <xdr:spPr>
        <a:xfrm>
          <a:off x="21011095" y="636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43343</xdr:rowOff>
    </xdr:from>
    <xdr:ext cx="599010" cy="259045"/>
    <xdr:sp macro="" textlink="">
      <xdr:nvSpPr>
        <xdr:cNvPr id="303" name="n_2mainValue【一般廃棄物処理施設】&#10;一人当たり有形固定資産（償却資産）額">
          <a:extLst>
            <a:ext uri="{FF2B5EF4-FFF2-40B4-BE49-F238E27FC236}">
              <a16:creationId xmlns:a16="http://schemas.microsoft.com/office/drawing/2014/main" id="{D8738280-1171-4180-9133-2862EFE1840A}"/>
            </a:ext>
          </a:extLst>
        </xdr:cNvPr>
        <xdr:cNvSpPr txBox="1"/>
      </xdr:nvSpPr>
      <xdr:spPr>
        <a:xfrm>
          <a:off x="20134795" y="638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59158</xdr:rowOff>
    </xdr:from>
    <xdr:ext cx="599010" cy="259045"/>
    <xdr:sp macro="" textlink="">
      <xdr:nvSpPr>
        <xdr:cNvPr id="304" name="n_3mainValue【一般廃棄物処理施設】&#10;一人当たり有形固定資産（償却資産）額">
          <a:extLst>
            <a:ext uri="{FF2B5EF4-FFF2-40B4-BE49-F238E27FC236}">
              <a16:creationId xmlns:a16="http://schemas.microsoft.com/office/drawing/2014/main" id="{C07FE9A8-8DB7-4840-AD8F-5B2F27677FBC}"/>
            </a:ext>
          </a:extLst>
        </xdr:cNvPr>
        <xdr:cNvSpPr txBox="1"/>
      </xdr:nvSpPr>
      <xdr:spPr>
        <a:xfrm>
          <a:off x="19245795" y="640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73449</xdr:rowOff>
    </xdr:from>
    <xdr:ext cx="599010" cy="259045"/>
    <xdr:sp macro="" textlink="">
      <xdr:nvSpPr>
        <xdr:cNvPr id="305" name="n_4mainValue【一般廃棄物処理施設】&#10;一人当たり有形固定資産（償却資産）額">
          <a:extLst>
            <a:ext uri="{FF2B5EF4-FFF2-40B4-BE49-F238E27FC236}">
              <a16:creationId xmlns:a16="http://schemas.microsoft.com/office/drawing/2014/main" id="{B6514648-D47F-4133-81D1-1FA1AF33B349}"/>
            </a:ext>
          </a:extLst>
        </xdr:cNvPr>
        <xdr:cNvSpPr txBox="1"/>
      </xdr:nvSpPr>
      <xdr:spPr>
        <a:xfrm>
          <a:off x="18356795" y="64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6" name="正方形/長方形 305">
          <a:extLst>
            <a:ext uri="{FF2B5EF4-FFF2-40B4-BE49-F238E27FC236}">
              <a16:creationId xmlns:a16="http://schemas.microsoft.com/office/drawing/2014/main" id="{B9C27681-6372-4D57-A4F9-CF5E8771756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7" name="正方形/長方形 306">
          <a:extLst>
            <a:ext uri="{FF2B5EF4-FFF2-40B4-BE49-F238E27FC236}">
              <a16:creationId xmlns:a16="http://schemas.microsoft.com/office/drawing/2014/main" id="{1020CBF8-54C9-45AE-A1D1-C72ABD4752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8" name="正方形/長方形 307">
          <a:extLst>
            <a:ext uri="{FF2B5EF4-FFF2-40B4-BE49-F238E27FC236}">
              <a16:creationId xmlns:a16="http://schemas.microsoft.com/office/drawing/2014/main" id="{58924393-9DF7-40CD-ABDC-1FDA357C0D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9" name="正方形/長方形 308">
          <a:extLst>
            <a:ext uri="{FF2B5EF4-FFF2-40B4-BE49-F238E27FC236}">
              <a16:creationId xmlns:a16="http://schemas.microsoft.com/office/drawing/2014/main" id="{57ED4DBF-EB63-4F84-983A-D4180A4D03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0" name="正方形/長方形 309">
          <a:extLst>
            <a:ext uri="{FF2B5EF4-FFF2-40B4-BE49-F238E27FC236}">
              <a16:creationId xmlns:a16="http://schemas.microsoft.com/office/drawing/2014/main" id="{44F9619E-6CC3-47F2-A5B6-895CD177B5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1" name="正方形/長方形 310">
          <a:extLst>
            <a:ext uri="{FF2B5EF4-FFF2-40B4-BE49-F238E27FC236}">
              <a16:creationId xmlns:a16="http://schemas.microsoft.com/office/drawing/2014/main" id="{39788ECC-9916-4BE9-BA23-FA296042FA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2" name="正方形/長方形 311">
          <a:extLst>
            <a:ext uri="{FF2B5EF4-FFF2-40B4-BE49-F238E27FC236}">
              <a16:creationId xmlns:a16="http://schemas.microsoft.com/office/drawing/2014/main" id="{F14C3321-55E1-4A83-9873-76E1A3004B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3" name="正方形/長方形 312">
          <a:extLst>
            <a:ext uri="{FF2B5EF4-FFF2-40B4-BE49-F238E27FC236}">
              <a16:creationId xmlns:a16="http://schemas.microsoft.com/office/drawing/2014/main" id="{F5072C0E-6289-426C-A0CD-50AAA6ECD39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4" name="テキスト ボックス 313">
          <a:extLst>
            <a:ext uri="{FF2B5EF4-FFF2-40B4-BE49-F238E27FC236}">
              <a16:creationId xmlns:a16="http://schemas.microsoft.com/office/drawing/2014/main" id="{AA8F6691-AD9E-440B-87FB-25A373DE0EC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5" name="直線コネクタ 314">
          <a:extLst>
            <a:ext uri="{FF2B5EF4-FFF2-40B4-BE49-F238E27FC236}">
              <a16:creationId xmlns:a16="http://schemas.microsoft.com/office/drawing/2014/main" id="{2DDE80BC-A174-40B8-989B-2150C9D313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6" name="テキスト ボックス 315">
          <a:extLst>
            <a:ext uri="{FF2B5EF4-FFF2-40B4-BE49-F238E27FC236}">
              <a16:creationId xmlns:a16="http://schemas.microsoft.com/office/drawing/2014/main" id="{E254E7C4-2A9B-4816-9AC2-95B92FFB0FF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17" name="直線コネクタ 316">
          <a:extLst>
            <a:ext uri="{FF2B5EF4-FFF2-40B4-BE49-F238E27FC236}">
              <a16:creationId xmlns:a16="http://schemas.microsoft.com/office/drawing/2014/main" id="{3A06F5C3-6CD8-4717-B021-9EF04A4DCA8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18" name="テキスト ボックス 317">
          <a:extLst>
            <a:ext uri="{FF2B5EF4-FFF2-40B4-BE49-F238E27FC236}">
              <a16:creationId xmlns:a16="http://schemas.microsoft.com/office/drawing/2014/main" id="{F8AC4DEA-0E5F-4E19-AE63-E45A67FFBC3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19" name="直線コネクタ 318">
          <a:extLst>
            <a:ext uri="{FF2B5EF4-FFF2-40B4-BE49-F238E27FC236}">
              <a16:creationId xmlns:a16="http://schemas.microsoft.com/office/drawing/2014/main" id="{5522550F-7DA9-40D5-B23E-19CE6B84978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0" name="テキスト ボックス 319">
          <a:extLst>
            <a:ext uri="{FF2B5EF4-FFF2-40B4-BE49-F238E27FC236}">
              <a16:creationId xmlns:a16="http://schemas.microsoft.com/office/drawing/2014/main" id="{628A11D7-8813-4213-828B-85E5B8FC72C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1" name="直線コネクタ 320">
          <a:extLst>
            <a:ext uri="{FF2B5EF4-FFF2-40B4-BE49-F238E27FC236}">
              <a16:creationId xmlns:a16="http://schemas.microsoft.com/office/drawing/2014/main" id="{0FF7068A-AEBF-4A95-A89A-B40607B1F4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2" name="テキスト ボックス 321">
          <a:extLst>
            <a:ext uri="{FF2B5EF4-FFF2-40B4-BE49-F238E27FC236}">
              <a16:creationId xmlns:a16="http://schemas.microsoft.com/office/drawing/2014/main" id="{D732E0E4-3075-4692-B921-7615DB8FBDE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3" name="直線コネクタ 322">
          <a:extLst>
            <a:ext uri="{FF2B5EF4-FFF2-40B4-BE49-F238E27FC236}">
              <a16:creationId xmlns:a16="http://schemas.microsoft.com/office/drawing/2014/main" id="{29251BC2-1EBC-45DB-BA11-4C8E915C3D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4" name="テキスト ボックス 323">
          <a:extLst>
            <a:ext uri="{FF2B5EF4-FFF2-40B4-BE49-F238E27FC236}">
              <a16:creationId xmlns:a16="http://schemas.microsoft.com/office/drawing/2014/main" id="{7A94D6BD-90CB-435A-8A2B-7C6FC2171D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5" name="直線コネクタ 324">
          <a:extLst>
            <a:ext uri="{FF2B5EF4-FFF2-40B4-BE49-F238E27FC236}">
              <a16:creationId xmlns:a16="http://schemas.microsoft.com/office/drawing/2014/main" id="{0DB6E03E-0509-4DE5-933F-0C6B121F557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26" name="テキスト ボックス 325">
          <a:extLst>
            <a:ext uri="{FF2B5EF4-FFF2-40B4-BE49-F238E27FC236}">
              <a16:creationId xmlns:a16="http://schemas.microsoft.com/office/drawing/2014/main" id="{2543B176-C880-4194-A2E2-2AFCCBE6C36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7" name="直線コネクタ 326">
          <a:extLst>
            <a:ext uri="{FF2B5EF4-FFF2-40B4-BE49-F238E27FC236}">
              <a16:creationId xmlns:a16="http://schemas.microsoft.com/office/drawing/2014/main" id="{1C9488D7-C30B-4CF3-99FF-165069CDAC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28" name="テキスト ボックス 327">
          <a:extLst>
            <a:ext uri="{FF2B5EF4-FFF2-40B4-BE49-F238E27FC236}">
              <a16:creationId xmlns:a16="http://schemas.microsoft.com/office/drawing/2014/main" id="{05A721F6-EDA6-4F5D-BCE0-358AF17441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A74D33FF-A7E2-47E4-AF8D-32305F91913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330" name="直線コネクタ 329">
          <a:extLst>
            <a:ext uri="{FF2B5EF4-FFF2-40B4-BE49-F238E27FC236}">
              <a16:creationId xmlns:a16="http://schemas.microsoft.com/office/drawing/2014/main" id="{FBC6B587-8AD8-471E-B2FE-FFC6C4C05A76}"/>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BC6CED01-4F20-4B6C-AAD5-6911458040A3}"/>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332" name="直線コネクタ 331">
          <a:extLst>
            <a:ext uri="{FF2B5EF4-FFF2-40B4-BE49-F238E27FC236}">
              <a16:creationId xmlns:a16="http://schemas.microsoft.com/office/drawing/2014/main" id="{69BDBEB4-BAE3-4240-B061-82CA24CD76AE}"/>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333" name="【保健センター・保健所】&#10;有形固定資産減価償却率最大値テキスト">
          <a:extLst>
            <a:ext uri="{FF2B5EF4-FFF2-40B4-BE49-F238E27FC236}">
              <a16:creationId xmlns:a16="http://schemas.microsoft.com/office/drawing/2014/main" id="{3FC01F06-79C7-4D96-B674-C0056AD3B6AD}"/>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334" name="直線コネクタ 333">
          <a:extLst>
            <a:ext uri="{FF2B5EF4-FFF2-40B4-BE49-F238E27FC236}">
              <a16:creationId xmlns:a16="http://schemas.microsoft.com/office/drawing/2014/main" id="{668F2C55-595E-49F8-97C5-BA4C6337898A}"/>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123842</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684032EE-7425-4627-A5EF-1660D79FDA26}"/>
            </a:ext>
          </a:extLst>
        </xdr:cNvPr>
        <xdr:cNvSpPr txBox="1"/>
      </xdr:nvSpPr>
      <xdr:spPr>
        <a:xfrm>
          <a:off x="16357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336" name="フローチャート: 判断 335">
          <a:extLst>
            <a:ext uri="{FF2B5EF4-FFF2-40B4-BE49-F238E27FC236}">
              <a16:creationId xmlns:a16="http://schemas.microsoft.com/office/drawing/2014/main" id="{3AB31AA4-DEBF-4E3C-99A7-6F8D06B7039C}"/>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337" name="フローチャート: 判断 336">
          <a:extLst>
            <a:ext uri="{FF2B5EF4-FFF2-40B4-BE49-F238E27FC236}">
              <a16:creationId xmlns:a16="http://schemas.microsoft.com/office/drawing/2014/main" id="{8E39D9D6-0E84-4389-9FA5-EFD11F93BDB9}"/>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338" name="フローチャート: 判断 337">
          <a:extLst>
            <a:ext uri="{FF2B5EF4-FFF2-40B4-BE49-F238E27FC236}">
              <a16:creationId xmlns:a16="http://schemas.microsoft.com/office/drawing/2014/main" id="{C8701BFE-FD87-494F-9A9D-19B9A2ECEDBA}"/>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339" name="フローチャート: 判断 338">
          <a:extLst>
            <a:ext uri="{FF2B5EF4-FFF2-40B4-BE49-F238E27FC236}">
              <a16:creationId xmlns:a16="http://schemas.microsoft.com/office/drawing/2014/main" id="{213F1109-A161-45C4-BB2D-465EB076CAB2}"/>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340" name="フローチャート: 判断 339">
          <a:extLst>
            <a:ext uri="{FF2B5EF4-FFF2-40B4-BE49-F238E27FC236}">
              <a16:creationId xmlns:a16="http://schemas.microsoft.com/office/drawing/2014/main" id="{35A25A61-2300-4743-B5E1-D341DF1AE0C8}"/>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12914A35-E1EE-4B6D-8F6F-93DEF158B3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D904BB0C-345B-40EE-A978-8CFD7FED60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7A54DC14-ADB4-4004-B877-ABA6F05423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44AA319A-E936-43F6-9AC3-90813AFA0A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8DAD7E2-0B13-452D-A531-88DB2A70F6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168275</xdr:rowOff>
    </xdr:from>
    <xdr:to>
      <xdr:col>85</xdr:col>
      <xdr:colOff>177800</xdr:colOff>
      <xdr:row>58</xdr:row>
      <xdr:rowOff>98425</xdr:rowOff>
    </xdr:to>
    <xdr:sp macro="" textlink="">
      <xdr:nvSpPr>
        <xdr:cNvPr id="346" name="楕円 345">
          <a:extLst>
            <a:ext uri="{FF2B5EF4-FFF2-40B4-BE49-F238E27FC236}">
              <a16:creationId xmlns:a16="http://schemas.microsoft.com/office/drawing/2014/main" id="{4BDF6364-0398-45CD-BE1C-A55C75627B7D}"/>
            </a:ext>
          </a:extLst>
        </xdr:cNvPr>
        <xdr:cNvSpPr/>
      </xdr:nvSpPr>
      <xdr:spPr>
        <a:xfrm>
          <a:off x="16268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19702</xdr:rowOff>
    </xdr:from>
    <xdr:ext cx="405111" cy="259045"/>
    <xdr:sp macro="" textlink="">
      <xdr:nvSpPr>
        <xdr:cNvPr id="347" name="【保健センター・保健所】&#10;有形固定資産減価償却率該当値テキスト">
          <a:extLst>
            <a:ext uri="{FF2B5EF4-FFF2-40B4-BE49-F238E27FC236}">
              <a16:creationId xmlns:a16="http://schemas.microsoft.com/office/drawing/2014/main" id="{64BDA599-55C3-4534-87FE-0D0FADA5A2DD}"/>
            </a:ext>
          </a:extLst>
        </xdr:cNvPr>
        <xdr:cNvSpPr txBox="1"/>
      </xdr:nvSpPr>
      <xdr:spPr>
        <a:xfrm>
          <a:off x="16357600"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122555</xdr:rowOff>
    </xdr:from>
    <xdr:to>
      <xdr:col>81</xdr:col>
      <xdr:colOff>101600</xdr:colOff>
      <xdr:row>58</xdr:row>
      <xdr:rowOff>52705</xdr:rowOff>
    </xdr:to>
    <xdr:sp macro="" textlink="">
      <xdr:nvSpPr>
        <xdr:cNvPr id="348" name="楕円 347">
          <a:extLst>
            <a:ext uri="{FF2B5EF4-FFF2-40B4-BE49-F238E27FC236}">
              <a16:creationId xmlns:a16="http://schemas.microsoft.com/office/drawing/2014/main" id="{22699AFD-A61D-4AF3-A745-E389B2EA3D55}"/>
            </a:ext>
          </a:extLst>
        </xdr:cNvPr>
        <xdr:cNvSpPr/>
      </xdr:nvSpPr>
      <xdr:spPr>
        <a:xfrm>
          <a:off x="15430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47625</xdr:rowOff>
    </xdr:to>
    <xdr:cxnSp macro="">
      <xdr:nvCxnSpPr>
        <xdr:cNvPr id="349" name="直線コネクタ 348">
          <a:extLst>
            <a:ext uri="{FF2B5EF4-FFF2-40B4-BE49-F238E27FC236}">
              <a16:creationId xmlns:a16="http://schemas.microsoft.com/office/drawing/2014/main" id="{E2E44EF4-0EA1-4EA3-AC51-AE3FE35B7322}"/>
            </a:ext>
          </a:extLst>
        </xdr:cNvPr>
        <xdr:cNvCxnSpPr/>
      </xdr:nvCxnSpPr>
      <xdr:spPr>
        <a:xfrm>
          <a:off x="15481300" y="99460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23495</xdr:rowOff>
    </xdr:from>
    <xdr:to>
      <xdr:col>76</xdr:col>
      <xdr:colOff>165100</xdr:colOff>
      <xdr:row>58</xdr:row>
      <xdr:rowOff>125095</xdr:rowOff>
    </xdr:to>
    <xdr:sp macro="" textlink="">
      <xdr:nvSpPr>
        <xdr:cNvPr id="350" name="楕円 349">
          <a:extLst>
            <a:ext uri="{FF2B5EF4-FFF2-40B4-BE49-F238E27FC236}">
              <a16:creationId xmlns:a16="http://schemas.microsoft.com/office/drawing/2014/main" id="{1B02CF5E-6A89-4433-A313-936E6A0D634C}"/>
            </a:ext>
          </a:extLst>
        </xdr:cNvPr>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xdr:rowOff>
    </xdr:from>
    <xdr:to>
      <xdr:col>81</xdr:col>
      <xdr:colOff>50800</xdr:colOff>
      <xdr:row>58</xdr:row>
      <xdr:rowOff>74295</xdr:rowOff>
    </xdr:to>
    <xdr:cxnSp macro="">
      <xdr:nvCxnSpPr>
        <xdr:cNvPr id="351" name="直線コネクタ 350">
          <a:extLst>
            <a:ext uri="{FF2B5EF4-FFF2-40B4-BE49-F238E27FC236}">
              <a16:creationId xmlns:a16="http://schemas.microsoft.com/office/drawing/2014/main" id="{0E5495E5-6FD0-479A-B825-CAB01B8EB78B}"/>
            </a:ext>
          </a:extLst>
        </xdr:cNvPr>
        <xdr:cNvCxnSpPr/>
      </xdr:nvCxnSpPr>
      <xdr:spPr>
        <a:xfrm flipV="1">
          <a:off x="14592300" y="99460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153035</xdr:rowOff>
    </xdr:from>
    <xdr:to>
      <xdr:col>72</xdr:col>
      <xdr:colOff>38100</xdr:colOff>
      <xdr:row>58</xdr:row>
      <xdr:rowOff>83185</xdr:rowOff>
    </xdr:to>
    <xdr:sp macro="" textlink="">
      <xdr:nvSpPr>
        <xdr:cNvPr id="352" name="楕円 351">
          <a:extLst>
            <a:ext uri="{FF2B5EF4-FFF2-40B4-BE49-F238E27FC236}">
              <a16:creationId xmlns:a16="http://schemas.microsoft.com/office/drawing/2014/main" id="{7AA86A11-B787-4CC6-90E7-DDCB8459CC6A}"/>
            </a:ext>
          </a:extLst>
        </xdr:cNvPr>
        <xdr:cNvSpPr/>
      </xdr:nvSpPr>
      <xdr:spPr>
        <a:xfrm>
          <a:off x="13652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58</xdr:row>
      <xdr:rowOff>74295</xdr:rowOff>
    </xdr:to>
    <xdr:cxnSp macro="">
      <xdr:nvCxnSpPr>
        <xdr:cNvPr id="353" name="直線コネクタ 352">
          <a:extLst>
            <a:ext uri="{FF2B5EF4-FFF2-40B4-BE49-F238E27FC236}">
              <a16:creationId xmlns:a16="http://schemas.microsoft.com/office/drawing/2014/main" id="{2F45C7A5-E37E-4FFE-9E46-697ECF5340D3}"/>
            </a:ext>
          </a:extLst>
        </xdr:cNvPr>
        <xdr:cNvCxnSpPr/>
      </xdr:nvCxnSpPr>
      <xdr:spPr>
        <a:xfrm>
          <a:off x="13703300" y="99764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354" name="楕円 353">
          <a:extLst>
            <a:ext uri="{FF2B5EF4-FFF2-40B4-BE49-F238E27FC236}">
              <a16:creationId xmlns:a16="http://schemas.microsoft.com/office/drawing/2014/main" id="{DE7A5ED8-8BD6-4C85-8A1E-00E8EA5C3FEF}"/>
            </a:ext>
          </a:extLst>
        </xdr:cNvPr>
        <xdr:cNvSpPr/>
      </xdr:nvSpPr>
      <xdr:spPr>
        <a:xfrm>
          <a:off x="12763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32385</xdr:rowOff>
    </xdr:to>
    <xdr:cxnSp macro="">
      <xdr:nvCxnSpPr>
        <xdr:cNvPr id="355" name="直線コネクタ 354">
          <a:extLst>
            <a:ext uri="{FF2B5EF4-FFF2-40B4-BE49-F238E27FC236}">
              <a16:creationId xmlns:a16="http://schemas.microsoft.com/office/drawing/2014/main" id="{54C09DA9-7481-4C9C-B666-BC596320A3C4}"/>
            </a:ext>
          </a:extLst>
        </xdr:cNvPr>
        <xdr:cNvCxnSpPr/>
      </xdr:nvCxnSpPr>
      <xdr:spPr>
        <a:xfrm>
          <a:off x="12814300" y="99402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356" name="n_1aveValue【保健センター・保健所】&#10;有形固定資産減価償却率">
          <a:extLst>
            <a:ext uri="{FF2B5EF4-FFF2-40B4-BE49-F238E27FC236}">
              <a16:creationId xmlns:a16="http://schemas.microsoft.com/office/drawing/2014/main" id="{03078EC6-2866-441B-BACF-8FC78BC9238C}"/>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357" name="n_2aveValue【保健センター・保健所】&#10;有形固定資産減価償却率">
          <a:extLst>
            <a:ext uri="{FF2B5EF4-FFF2-40B4-BE49-F238E27FC236}">
              <a16:creationId xmlns:a16="http://schemas.microsoft.com/office/drawing/2014/main" id="{1BAD0AA9-E9A2-446E-AB4E-79653BFE0967}"/>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358" name="n_3aveValue【保健センター・保健所】&#10;有形固定資産減価償却率">
          <a:extLst>
            <a:ext uri="{FF2B5EF4-FFF2-40B4-BE49-F238E27FC236}">
              <a16:creationId xmlns:a16="http://schemas.microsoft.com/office/drawing/2014/main" id="{219304F0-576B-4C56-9D1C-5D095236F773}"/>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359" name="n_4aveValue【保健センター・保健所】&#10;有形固定資産減価償却率">
          <a:extLst>
            <a:ext uri="{FF2B5EF4-FFF2-40B4-BE49-F238E27FC236}">
              <a16:creationId xmlns:a16="http://schemas.microsoft.com/office/drawing/2014/main" id="{92892E39-E1A1-41B4-9D24-FD77A26D9BF4}"/>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69232</xdr:rowOff>
    </xdr:from>
    <xdr:ext cx="405111" cy="259045"/>
    <xdr:sp macro="" textlink="">
      <xdr:nvSpPr>
        <xdr:cNvPr id="360" name="n_1mainValue【保健センター・保健所】&#10;有形固定資産減価償却率">
          <a:extLst>
            <a:ext uri="{FF2B5EF4-FFF2-40B4-BE49-F238E27FC236}">
              <a16:creationId xmlns:a16="http://schemas.microsoft.com/office/drawing/2014/main" id="{181ACD18-E255-4ABC-8BBC-EEC44709E43F}"/>
            </a:ext>
          </a:extLst>
        </xdr:cNvPr>
        <xdr:cNvSpPr txBox="1"/>
      </xdr:nvSpPr>
      <xdr:spPr>
        <a:xfrm>
          <a:off x="15266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361" name="n_2mainValue【保健センター・保健所】&#10;有形固定資産減価償却率">
          <a:extLst>
            <a:ext uri="{FF2B5EF4-FFF2-40B4-BE49-F238E27FC236}">
              <a16:creationId xmlns:a16="http://schemas.microsoft.com/office/drawing/2014/main" id="{C8E35F88-7970-4D4C-9661-6DB2BE7570C3}"/>
            </a:ext>
          </a:extLst>
        </xdr:cNvPr>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99712</xdr:rowOff>
    </xdr:from>
    <xdr:ext cx="405111" cy="259045"/>
    <xdr:sp macro="" textlink="">
      <xdr:nvSpPr>
        <xdr:cNvPr id="362" name="n_3mainValue【保健センター・保健所】&#10;有形固定資産減価償却率">
          <a:extLst>
            <a:ext uri="{FF2B5EF4-FFF2-40B4-BE49-F238E27FC236}">
              <a16:creationId xmlns:a16="http://schemas.microsoft.com/office/drawing/2014/main" id="{1C728067-B535-4A64-84AE-0820A9D3B7AA}"/>
            </a:ext>
          </a:extLst>
        </xdr:cNvPr>
        <xdr:cNvSpPr txBox="1"/>
      </xdr:nvSpPr>
      <xdr:spPr>
        <a:xfrm>
          <a:off x="13500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363" name="n_4mainValue【保健センター・保健所】&#10;有形固定資産減価償却率">
          <a:extLst>
            <a:ext uri="{FF2B5EF4-FFF2-40B4-BE49-F238E27FC236}">
              <a16:creationId xmlns:a16="http://schemas.microsoft.com/office/drawing/2014/main" id="{900B0208-591D-4CE5-931C-CC022321F973}"/>
            </a:ext>
          </a:extLst>
        </xdr:cNvPr>
        <xdr:cNvSpPr txBox="1"/>
      </xdr:nvSpPr>
      <xdr:spPr>
        <a:xfrm>
          <a:off x="12611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4" name="正方形/長方形 363">
          <a:extLst>
            <a:ext uri="{FF2B5EF4-FFF2-40B4-BE49-F238E27FC236}">
              <a16:creationId xmlns:a16="http://schemas.microsoft.com/office/drawing/2014/main" id="{F9F28431-E6A0-49B9-B306-D02D130E10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5" name="正方形/長方形 364">
          <a:extLst>
            <a:ext uri="{FF2B5EF4-FFF2-40B4-BE49-F238E27FC236}">
              <a16:creationId xmlns:a16="http://schemas.microsoft.com/office/drawing/2014/main" id="{356D3196-21F1-43AA-9768-23D7E5E9AC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6" name="正方形/長方形 365">
          <a:extLst>
            <a:ext uri="{FF2B5EF4-FFF2-40B4-BE49-F238E27FC236}">
              <a16:creationId xmlns:a16="http://schemas.microsoft.com/office/drawing/2014/main" id="{D4FC3F93-CADD-4ED7-A9F4-329E5A50302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7" name="正方形/長方形 366">
          <a:extLst>
            <a:ext uri="{FF2B5EF4-FFF2-40B4-BE49-F238E27FC236}">
              <a16:creationId xmlns:a16="http://schemas.microsoft.com/office/drawing/2014/main" id="{77877C88-A72D-4371-B4FE-81A182C814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8" name="正方形/長方形 367">
          <a:extLst>
            <a:ext uri="{FF2B5EF4-FFF2-40B4-BE49-F238E27FC236}">
              <a16:creationId xmlns:a16="http://schemas.microsoft.com/office/drawing/2014/main" id="{F0CBAB1E-07B7-4972-9807-E6675B5F46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9" name="正方形/長方形 368">
          <a:extLst>
            <a:ext uri="{FF2B5EF4-FFF2-40B4-BE49-F238E27FC236}">
              <a16:creationId xmlns:a16="http://schemas.microsoft.com/office/drawing/2014/main" id="{004C9FD5-87D3-4608-A211-0857E41F6B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0" name="正方形/長方形 369">
          <a:extLst>
            <a:ext uri="{FF2B5EF4-FFF2-40B4-BE49-F238E27FC236}">
              <a16:creationId xmlns:a16="http://schemas.microsoft.com/office/drawing/2014/main" id="{3BDD141F-AA1D-4CC4-B796-6DCA9ED7D5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1" name="正方形/長方形 370">
          <a:extLst>
            <a:ext uri="{FF2B5EF4-FFF2-40B4-BE49-F238E27FC236}">
              <a16:creationId xmlns:a16="http://schemas.microsoft.com/office/drawing/2014/main" id="{53DC7233-0A0F-4941-A72B-8D80B2B5B0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2" name="テキスト ボックス 371">
          <a:extLst>
            <a:ext uri="{FF2B5EF4-FFF2-40B4-BE49-F238E27FC236}">
              <a16:creationId xmlns:a16="http://schemas.microsoft.com/office/drawing/2014/main" id="{41ACDA07-FB47-4ED8-BB30-9F3A89641C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3" name="直線コネクタ 372">
          <a:extLst>
            <a:ext uri="{FF2B5EF4-FFF2-40B4-BE49-F238E27FC236}">
              <a16:creationId xmlns:a16="http://schemas.microsoft.com/office/drawing/2014/main" id="{DEC32EF3-285D-494E-80A0-C055EB64C5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4" name="直線コネクタ 373">
          <a:extLst>
            <a:ext uri="{FF2B5EF4-FFF2-40B4-BE49-F238E27FC236}">
              <a16:creationId xmlns:a16="http://schemas.microsoft.com/office/drawing/2014/main" id="{0D0768FF-FABA-40A3-9B2E-95D51DB588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5" name="テキスト ボックス 374">
          <a:extLst>
            <a:ext uri="{FF2B5EF4-FFF2-40B4-BE49-F238E27FC236}">
              <a16:creationId xmlns:a16="http://schemas.microsoft.com/office/drawing/2014/main" id="{F8B7487A-2870-465F-B4B9-2606F610CB1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76" name="直線コネクタ 375">
          <a:extLst>
            <a:ext uri="{FF2B5EF4-FFF2-40B4-BE49-F238E27FC236}">
              <a16:creationId xmlns:a16="http://schemas.microsoft.com/office/drawing/2014/main" id="{C90E416E-03E3-4A5D-9BFA-758FCC1570D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7" name="テキスト ボックス 376">
          <a:extLst>
            <a:ext uri="{FF2B5EF4-FFF2-40B4-BE49-F238E27FC236}">
              <a16:creationId xmlns:a16="http://schemas.microsoft.com/office/drawing/2014/main" id="{7EB02666-C229-4841-8221-AB96B6AAD0F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8" name="直線コネクタ 377">
          <a:extLst>
            <a:ext uri="{FF2B5EF4-FFF2-40B4-BE49-F238E27FC236}">
              <a16:creationId xmlns:a16="http://schemas.microsoft.com/office/drawing/2014/main" id="{26421830-D1E4-41F1-8A23-C8DBD5F491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9" name="テキスト ボックス 378">
          <a:extLst>
            <a:ext uri="{FF2B5EF4-FFF2-40B4-BE49-F238E27FC236}">
              <a16:creationId xmlns:a16="http://schemas.microsoft.com/office/drawing/2014/main" id="{AEDC45A6-CCBD-4074-8665-B22CB5A9C13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0" name="直線コネクタ 379">
          <a:extLst>
            <a:ext uri="{FF2B5EF4-FFF2-40B4-BE49-F238E27FC236}">
              <a16:creationId xmlns:a16="http://schemas.microsoft.com/office/drawing/2014/main" id="{3E538730-29D8-459E-B765-89786F3631D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1" name="テキスト ボックス 380">
          <a:extLst>
            <a:ext uri="{FF2B5EF4-FFF2-40B4-BE49-F238E27FC236}">
              <a16:creationId xmlns:a16="http://schemas.microsoft.com/office/drawing/2014/main" id="{13E07243-5390-4AE6-B4C9-CD725CDD815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2" name="直線コネクタ 381">
          <a:extLst>
            <a:ext uri="{FF2B5EF4-FFF2-40B4-BE49-F238E27FC236}">
              <a16:creationId xmlns:a16="http://schemas.microsoft.com/office/drawing/2014/main" id="{2C5CEC0F-56B2-4E77-B0F3-B7161535396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A3289553-589F-4AD6-AE88-72CC3B4E42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ACAB6693-C4DF-4A91-804E-A7DA98780E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1A87CD35-8567-45D0-BEB4-54704356A1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保健センター・保健所】&#10;一人当たり面積グラフ枠">
          <a:extLst>
            <a:ext uri="{FF2B5EF4-FFF2-40B4-BE49-F238E27FC236}">
              <a16:creationId xmlns:a16="http://schemas.microsoft.com/office/drawing/2014/main" id="{CC513A5A-A732-46D3-8865-32676C2B6A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387" name="直線コネクタ 386">
          <a:extLst>
            <a:ext uri="{FF2B5EF4-FFF2-40B4-BE49-F238E27FC236}">
              <a16:creationId xmlns:a16="http://schemas.microsoft.com/office/drawing/2014/main" id="{62F9CE6F-5CAB-4194-AC57-762E4CE359F1}"/>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388" name="【保健センター・保健所】&#10;一人当たり面積最小値テキスト">
          <a:extLst>
            <a:ext uri="{FF2B5EF4-FFF2-40B4-BE49-F238E27FC236}">
              <a16:creationId xmlns:a16="http://schemas.microsoft.com/office/drawing/2014/main" id="{EF59DF90-E58F-4C01-91AE-8F8FF570CAA2}"/>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389" name="直線コネクタ 388">
          <a:extLst>
            <a:ext uri="{FF2B5EF4-FFF2-40B4-BE49-F238E27FC236}">
              <a16:creationId xmlns:a16="http://schemas.microsoft.com/office/drawing/2014/main" id="{F3FAC9E0-6A48-464D-9EBD-3908BC6F7B96}"/>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390" name="【保健センター・保健所】&#10;一人当たり面積最大値テキスト">
          <a:extLst>
            <a:ext uri="{FF2B5EF4-FFF2-40B4-BE49-F238E27FC236}">
              <a16:creationId xmlns:a16="http://schemas.microsoft.com/office/drawing/2014/main" id="{7FBF1223-9B3E-46C2-B51A-6ABB1A6DFA5C}"/>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391" name="直線コネクタ 390">
          <a:extLst>
            <a:ext uri="{FF2B5EF4-FFF2-40B4-BE49-F238E27FC236}">
              <a16:creationId xmlns:a16="http://schemas.microsoft.com/office/drawing/2014/main" id="{1EEC2EF2-F59A-4709-B3C5-5DCCB80EC418}"/>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392" name="【保健センター・保健所】&#10;一人当たり面積平均値テキスト">
          <a:extLst>
            <a:ext uri="{FF2B5EF4-FFF2-40B4-BE49-F238E27FC236}">
              <a16:creationId xmlns:a16="http://schemas.microsoft.com/office/drawing/2014/main" id="{CA3F9CDA-030C-4D94-9B55-4EBD3C0D258C}"/>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393" name="フローチャート: 判断 392">
          <a:extLst>
            <a:ext uri="{FF2B5EF4-FFF2-40B4-BE49-F238E27FC236}">
              <a16:creationId xmlns:a16="http://schemas.microsoft.com/office/drawing/2014/main" id="{2F3C6B9B-340C-425A-B9A5-B421E66330E1}"/>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394" name="フローチャート: 判断 393">
          <a:extLst>
            <a:ext uri="{FF2B5EF4-FFF2-40B4-BE49-F238E27FC236}">
              <a16:creationId xmlns:a16="http://schemas.microsoft.com/office/drawing/2014/main" id="{AFE99B14-F321-4378-AA6F-D401836AC626}"/>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395" name="フローチャート: 判断 394">
          <a:extLst>
            <a:ext uri="{FF2B5EF4-FFF2-40B4-BE49-F238E27FC236}">
              <a16:creationId xmlns:a16="http://schemas.microsoft.com/office/drawing/2014/main" id="{FCC76B9C-8780-44B7-AA16-1527616A3F9E}"/>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96" name="フローチャート: 判断 395">
          <a:extLst>
            <a:ext uri="{FF2B5EF4-FFF2-40B4-BE49-F238E27FC236}">
              <a16:creationId xmlns:a16="http://schemas.microsoft.com/office/drawing/2014/main" id="{B68FA190-1DBE-4727-9635-8CD860BF6566}"/>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397" name="フローチャート: 判断 396">
          <a:extLst>
            <a:ext uri="{FF2B5EF4-FFF2-40B4-BE49-F238E27FC236}">
              <a16:creationId xmlns:a16="http://schemas.microsoft.com/office/drawing/2014/main" id="{C02E205E-8FAE-450B-99A2-13CD9814638B}"/>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B5760D16-6A45-44AF-AF21-5B52DB45EC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E2810BC4-33C7-456E-B106-5D38C508F59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1FBC1D3-4F75-4F98-BB41-49A4084E7C7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3CE2450A-33B0-4D38-B1E5-0049200AB8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F81C78F2-BE25-494E-B0B0-0C0AB010E5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403" name="楕円 402">
          <a:extLst>
            <a:ext uri="{FF2B5EF4-FFF2-40B4-BE49-F238E27FC236}">
              <a16:creationId xmlns:a16="http://schemas.microsoft.com/office/drawing/2014/main" id="{B6188550-3BDA-47CF-9F74-0A8F85D14C63}"/>
            </a:ext>
          </a:extLst>
        </xdr:cNvPr>
        <xdr:cNvSpPr/>
      </xdr:nvSpPr>
      <xdr:spPr>
        <a:xfrm>
          <a:off x="221107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35577</xdr:rowOff>
    </xdr:from>
    <xdr:ext cx="469744" cy="259045"/>
    <xdr:sp macro="" textlink="">
      <xdr:nvSpPr>
        <xdr:cNvPr id="404" name="【保健センター・保健所】&#10;一人当たり面積該当値テキスト">
          <a:extLst>
            <a:ext uri="{FF2B5EF4-FFF2-40B4-BE49-F238E27FC236}">
              <a16:creationId xmlns:a16="http://schemas.microsoft.com/office/drawing/2014/main" id="{B6C27B30-8761-4A52-9BD5-F4F19DA364A6}"/>
            </a:ext>
          </a:extLst>
        </xdr:cNvPr>
        <xdr:cNvSpPr txBox="1"/>
      </xdr:nvSpPr>
      <xdr:spPr>
        <a:xfrm>
          <a:off x="2219960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405" name="楕円 404">
          <a:extLst>
            <a:ext uri="{FF2B5EF4-FFF2-40B4-BE49-F238E27FC236}">
              <a16:creationId xmlns:a16="http://schemas.microsoft.com/office/drawing/2014/main" id="{A0B99D55-4E2A-4AFD-AB3B-F19E60CDBF04}"/>
            </a:ext>
          </a:extLst>
        </xdr:cNvPr>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63500</xdr:rowOff>
    </xdr:from>
    <xdr:to>
      <xdr:col>116</xdr:col>
      <xdr:colOff>63500</xdr:colOff>
      <xdr:row>62</xdr:row>
      <xdr:rowOff>76200</xdr:rowOff>
    </xdr:to>
    <xdr:cxnSp macro="">
      <xdr:nvCxnSpPr>
        <xdr:cNvPr id="406" name="直線コネクタ 405">
          <a:extLst>
            <a:ext uri="{FF2B5EF4-FFF2-40B4-BE49-F238E27FC236}">
              <a16:creationId xmlns:a16="http://schemas.microsoft.com/office/drawing/2014/main" id="{88259FC2-E8EF-4D4D-811B-84E7610F34B9}"/>
            </a:ext>
          </a:extLst>
        </xdr:cNvPr>
        <xdr:cNvCxnSpPr/>
      </xdr:nvCxnSpPr>
      <xdr:spPr>
        <a:xfrm flipV="1">
          <a:off x="21323300" y="1069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114300</xdr:rowOff>
    </xdr:from>
    <xdr:to>
      <xdr:col>107</xdr:col>
      <xdr:colOff>101600</xdr:colOff>
      <xdr:row>62</xdr:row>
      <xdr:rowOff>44450</xdr:rowOff>
    </xdr:to>
    <xdr:sp macro="" textlink="">
      <xdr:nvSpPr>
        <xdr:cNvPr id="407" name="楕円 406">
          <a:extLst>
            <a:ext uri="{FF2B5EF4-FFF2-40B4-BE49-F238E27FC236}">
              <a16:creationId xmlns:a16="http://schemas.microsoft.com/office/drawing/2014/main" id="{B7B67498-C165-42F5-A209-9442507D77CD}"/>
            </a:ext>
          </a:extLst>
        </xdr:cNvPr>
        <xdr:cNvSpPr/>
      </xdr:nvSpPr>
      <xdr:spPr>
        <a:xfrm>
          <a:off x="203835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165100</xdr:rowOff>
    </xdr:from>
    <xdr:to>
      <xdr:col>111</xdr:col>
      <xdr:colOff>177800</xdr:colOff>
      <xdr:row>62</xdr:row>
      <xdr:rowOff>76200</xdr:rowOff>
    </xdr:to>
    <xdr:cxnSp macro="">
      <xdr:nvCxnSpPr>
        <xdr:cNvPr id="408" name="直線コネクタ 407">
          <a:extLst>
            <a:ext uri="{FF2B5EF4-FFF2-40B4-BE49-F238E27FC236}">
              <a16:creationId xmlns:a16="http://schemas.microsoft.com/office/drawing/2014/main" id="{72972DD6-02AC-4DC7-81A9-478D23D9C0C3}"/>
            </a:ext>
          </a:extLst>
        </xdr:cNvPr>
        <xdr:cNvCxnSpPr/>
      </xdr:nvCxnSpPr>
      <xdr:spPr>
        <a:xfrm>
          <a:off x="20434300" y="1062355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127000</xdr:rowOff>
    </xdr:from>
    <xdr:to>
      <xdr:col>102</xdr:col>
      <xdr:colOff>165100</xdr:colOff>
      <xdr:row>62</xdr:row>
      <xdr:rowOff>57150</xdr:rowOff>
    </xdr:to>
    <xdr:sp macro="" textlink="">
      <xdr:nvSpPr>
        <xdr:cNvPr id="409" name="楕円 408">
          <a:extLst>
            <a:ext uri="{FF2B5EF4-FFF2-40B4-BE49-F238E27FC236}">
              <a16:creationId xmlns:a16="http://schemas.microsoft.com/office/drawing/2014/main" id="{A5C9E7E3-B226-4F0C-BA44-322D7A83DB72}"/>
            </a:ext>
          </a:extLst>
        </xdr:cNvPr>
        <xdr:cNvSpPr/>
      </xdr:nvSpPr>
      <xdr:spPr>
        <a:xfrm>
          <a:off x="19494500" y="105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165100</xdr:rowOff>
    </xdr:from>
    <xdr:to>
      <xdr:col>107</xdr:col>
      <xdr:colOff>50800</xdr:colOff>
      <xdr:row>62</xdr:row>
      <xdr:rowOff>6350</xdr:rowOff>
    </xdr:to>
    <xdr:cxnSp macro="">
      <xdr:nvCxnSpPr>
        <xdr:cNvPr id="410" name="直線コネクタ 409">
          <a:extLst>
            <a:ext uri="{FF2B5EF4-FFF2-40B4-BE49-F238E27FC236}">
              <a16:creationId xmlns:a16="http://schemas.microsoft.com/office/drawing/2014/main" id="{8BDF4E98-DCCB-4B1E-BD1F-379762C4CCC6}"/>
            </a:ext>
          </a:extLst>
        </xdr:cNvPr>
        <xdr:cNvCxnSpPr/>
      </xdr:nvCxnSpPr>
      <xdr:spPr>
        <a:xfrm flipV="1">
          <a:off x="19545300" y="106235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138430</xdr:rowOff>
    </xdr:from>
    <xdr:to>
      <xdr:col>98</xdr:col>
      <xdr:colOff>38100</xdr:colOff>
      <xdr:row>62</xdr:row>
      <xdr:rowOff>68580</xdr:rowOff>
    </xdr:to>
    <xdr:sp macro="" textlink="">
      <xdr:nvSpPr>
        <xdr:cNvPr id="411" name="楕円 410">
          <a:extLst>
            <a:ext uri="{FF2B5EF4-FFF2-40B4-BE49-F238E27FC236}">
              <a16:creationId xmlns:a16="http://schemas.microsoft.com/office/drawing/2014/main" id="{46C605AF-4C92-44F8-BA12-7F3B13997212}"/>
            </a:ext>
          </a:extLst>
        </xdr:cNvPr>
        <xdr:cNvSpPr/>
      </xdr:nvSpPr>
      <xdr:spPr>
        <a:xfrm>
          <a:off x="18605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6350</xdr:rowOff>
    </xdr:from>
    <xdr:to>
      <xdr:col>102</xdr:col>
      <xdr:colOff>114300</xdr:colOff>
      <xdr:row>62</xdr:row>
      <xdr:rowOff>17780</xdr:rowOff>
    </xdr:to>
    <xdr:cxnSp macro="">
      <xdr:nvCxnSpPr>
        <xdr:cNvPr id="412" name="直線コネクタ 411">
          <a:extLst>
            <a:ext uri="{FF2B5EF4-FFF2-40B4-BE49-F238E27FC236}">
              <a16:creationId xmlns:a16="http://schemas.microsoft.com/office/drawing/2014/main" id="{58418732-7ED2-4149-982C-E525CBEC0534}"/>
            </a:ext>
          </a:extLst>
        </xdr:cNvPr>
        <xdr:cNvCxnSpPr/>
      </xdr:nvCxnSpPr>
      <xdr:spPr>
        <a:xfrm flipV="1">
          <a:off x="18656300" y="10636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413" name="n_1aveValue【保健センター・保健所】&#10;一人当たり面積">
          <a:extLst>
            <a:ext uri="{FF2B5EF4-FFF2-40B4-BE49-F238E27FC236}">
              <a16:creationId xmlns:a16="http://schemas.microsoft.com/office/drawing/2014/main" id="{9EAFF764-BFFC-41E2-9D57-D6C2B8D6B76B}"/>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414" name="n_2aveValue【保健センター・保健所】&#10;一人当たり面積">
          <a:extLst>
            <a:ext uri="{FF2B5EF4-FFF2-40B4-BE49-F238E27FC236}">
              <a16:creationId xmlns:a16="http://schemas.microsoft.com/office/drawing/2014/main" id="{D688C9A7-7826-4337-8E6A-CE6CF4864C0D}"/>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415" name="n_3aveValue【保健センター・保健所】&#10;一人当たり面積">
          <a:extLst>
            <a:ext uri="{FF2B5EF4-FFF2-40B4-BE49-F238E27FC236}">
              <a16:creationId xmlns:a16="http://schemas.microsoft.com/office/drawing/2014/main" id="{7CE501BE-50A3-428E-AD55-79864BDA186F}"/>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416" name="n_4aveValue【保健センター・保健所】&#10;一人当たり面積">
          <a:extLst>
            <a:ext uri="{FF2B5EF4-FFF2-40B4-BE49-F238E27FC236}">
              <a16:creationId xmlns:a16="http://schemas.microsoft.com/office/drawing/2014/main" id="{5DA97096-396F-4FE7-ABA5-E6C2CACAE2A3}"/>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417" name="n_1mainValue【保健センター・保健所】&#10;一人当たり面積">
          <a:extLst>
            <a:ext uri="{FF2B5EF4-FFF2-40B4-BE49-F238E27FC236}">
              <a16:creationId xmlns:a16="http://schemas.microsoft.com/office/drawing/2014/main" id="{FDEA272B-6FDD-4510-9895-B16E16D8EC24}"/>
            </a:ext>
          </a:extLst>
        </xdr:cNvPr>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60977</xdr:rowOff>
    </xdr:from>
    <xdr:ext cx="469744" cy="259045"/>
    <xdr:sp macro="" textlink="">
      <xdr:nvSpPr>
        <xdr:cNvPr id="418" name="n_2mainValue【保健センター・保健所】&#10;一人当たり面積">
          <a:extLst>
            <a:ext uri="{FF2B5EF4-FFF2-40B4-BE49-F238E27FC236}">
              <a16:creationId xmlns:a16="http://schemas.microsoft.com/office/drawing/2014/main" id="{87D75E7D-0175-463B-8700-98B75EBA6F7E}"/>
            </a:ext>
          </a:extLst>
        </xdr:cNvPr>
        <xdr:cNvSpPr txBox="1"/>
      </xdr:nvSpPr>
      <xdr:spPr>
        <a:xfrm>
          <a:off x="20199427"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73677</xdr:rowOff>
    </xdr:from>
    <xdr:ext cx="469744" cy="259045"/>
    <xdr:sp macro="" textlink="">
      <xdr:nvSpPr>
        <xdr:cNvPr id="419" name="n_3mainValue【保健センター・保健所】&#10;一人当たり面積">
          <a:extLst>
            <a:ext uri="{FF2B5EF4-FFF2-40B4-BE49-F238E27FC236}">
              <a16:creationId xmlns:a16="http://schemas.microsoft.com/office/drawing/2014/main" id="{ED0D3969-AA46-419A-924C-2F2607F4C967}"/>
            </a:ext>
          </a:extLst>
        </xdr:cNvPr>
        <xdr:cNvSpPr txBox="1"/>
      </xdr:nvSpPr>
      <xdr:spPr>
        <a:xfrm>
          <a:off x="193104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85107</xdr:rowOff>
    </xdr:from>
    <xdr:ext cx="469744" cy="259045"/>
    <xdr:sp macro="" textlink="">
      <xdr:nvSpPr>
        <xdr:cNvPr id="420" name="n_4mainValue【保健センター・保健所】&#10;一人当たり面積">
          <a:extLst>
            <a:ext uri="{FF2B5EF4-FFF2-40B4-BE49-F238E27FC236}">
              <a16:creationId xmlns:a16="http://schemas.microsoft.com/office/drawing/2014/main" id="{7174CBBB-5607-4604-BB57-9EC84CA80910}"/>
            </a:ext>
          </a:extLst>
        </xdr:cNvPr>
        <xdr:cNvSpPr txBox="1"/>
      </xdr:nvSpPr>
      <xdr:spPr>
        <a:xfrm>
          <a:off x="18421427" y="10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EDBF1CBC-9DDF-4BD4-B8F7-17A7676896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2F314D85-83A9-462B-96C1-8C26F8AC31D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AA9990F-262E-44C3-A3EC-DE883D9D04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BB2110F7-5495-4B3A-B53D-97149A9862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D405A8C1-613B-4BEE-96FD-C870FC01AF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5BBE4372-62F4-4820-9482-96950B5E7D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57DD8D6E-B816-4F47-AA9E-94B0DC8122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40021FC5-AA3E-4789-85C7-B052F278A7D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6B715244-1EA5-46AF-9BF7-52A2F67F2B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1E2AFAF7-0B3E-4457-8B0C-670821230D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257EACF1-E6E1-4D57-89B2-D9D52AD2ADA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877EA8AC-84B3-4A5B-9A80-234322F4C17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BE24C4A9-3881-43CB-8249-F94562B1F2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2F429580-80FA-4FB8-9634-D40DBE9DD27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955C0DFD-07B5-4C23-8FF6-583FF5AA7DE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45E8DD36-6888-45EC-99C8-7CC84EE5B58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FD4EC370-0F10-4CAB-B1E4-FFC29543BB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593312C9-D44A-4F43-9876-F02331B554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1A2D5CC2-49EF-4902-9988-59FE0E06A4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992BFDD4-71B6-45C2-B3ED-18C45256FEB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DE0ADD84-C7EA-4F4B-B389-3C763C114DA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B3FAB73E-E561-4A1E-BCDA-7100CE526A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7EBC7806-7EAA-45FD-A964-ADDC7D2A15A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ED3365B8-28F1-46FB-B5BF-2732C093FC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539A530E-44E1-4936-A06E-A7ECD23002AA}"/>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832D5E09-FB0A-44AA-A547-C49D9BEBFC0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1AE787DA-CB94-49F4-B7BF-94108D7648D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AB177856-9C9D-4AF8-B617-4BB47C3BD99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49" name="直線コネクタ 448">
          <a:extLst>
            <a:ext uri="{FF2B5EF4-FFF2-40B4-BE49-F238E27FC236}">
              <a16:creationId xmlns:a16="http://schemas.microsoft.com/office/drawing/2014/main" id="{61E4ABF4-C755-4BE1-86C2-A443F3060081}"/>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CE932A1B-816A-48F1-846F-2BA0D37B4871}"/>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51" name="フローチャート: 判断 450">
          <a:extLst>
            <a:ext uri="{FF2B5EF4-FFF2-40B4-BE49-F238E27FC236}">
              <a16:creationId xmlns:a16="http://schemas.microsoft.com/office/drawing/2014/main" id="{4B2598C1-4F76-4E88-8069-A18305260287}"/>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452" name="フローチャート: 判断 451">
          <a:extLst>
            <a:ext uri="{FF2B5EF4-FFF2-40B4-BE49-F238E27FC236}">
              <a16:creationId xmlns:a16="http://schemas.microsoft.com/office/drawing/2014/main" id="{7D625BAF-07E3-41C5-8CAF-EF9C205CF713}"/>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53" name="フローチャート: 判断 452">
          <a:extLst>
            <a:ext uri="{FF2B5EF4-FFF2-40B4-BE49-F238E27FC236}">
              <a16:creationId xmlns:a16="http://schemas.microsoft.com/office/drawing/2014/main" id="{E7E79F41-41CF-4CF3-B7C9-3E84A4FF08F3}"/>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54" name="フローチャート: 判断 453">
          <a:extLst>
            <a:ext uri="{FF2B5EF4-FFF2-40B4-BE49-F238E27FC236}">
              <a16:creationId xmlns:a16="http://schemas.microsoft.com/office/drawing/2014/main" id="{A802BB8E-1854-4E88-914D-E0312FCE37A9}"/>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455" name="フローチャート: 判断 454">
          <a:extLst>
            <a:ext uri="{FF2B5EF4-FFF2-40B4-BE49-F238E27FC236}">
              <a16:creationId xmlns:a16="http://schemas.microsoft.com/office/drawing/2014/main" id="{857EA261-2D38-491C-BB5A-D326A3E6D6CF}"/>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61469853-F801-4790-ADDC-DEBC00A6547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E75129B8-95BE-4BAC-B27A-A438536C03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AC3A72F1-2F01-4237-AA91-62F6F334F1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3AA0CBD3-9EF7-45C2-9529-BB1F55A8D77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A1E43ADB-F3A5-49BF-B0CE-EC62DBC42D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461" name="楕円 460">
          <a:extLst>
            <a:ext uri="{FF2B5EF4-FFF2-40B4-BE49-F238E27FC236}">
              <a16:creationId xmlns:a16="http://schemas.microsoft.com/office/drawing/2014/main" id="{0BC31318-5366-4BD8-8D9A-988EBC127A16}"/>
            </a:ext>
          </a:extLst>
        </xdr:cNvPr>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48D12A9A-B6F0-4185-99A1-1D3E18D4933B}"/>
            </a:ext>
          </a:extLst>
        </xdr:cNvPr>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463" name="楕円 462">
          <a:extLst>
            <a:ext uri="{FF2B5EF4-FFF2-40B4-BE49-F238E27FC236}">
              <a16:creationId xmlns:a16="http://schemas.microsoft.com/office/drawing/2014/main" id="{679294F3-F871-4697-A099-496F60E81D50}"/>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1905</xdr:rowOff>
    </xdr:to>
    <xdr:cxnSp macro="">
      <xdr:nvCxnSpPr>
        <xdr:cNvPr id="464" name="直線コネクタ 463">
          <a:extLst>
            <a:ext uri="{FF2B5EF4-FFF2-40B4-BE49-F238E27FC236}">
              <a16:creationId xmlns:a16="http://schemas.microsoft.com/office/drawing/2014/main" id="{9E6054FA-A423-4AEA-BF63-F83F36D3E3FE}"/>
            </a:ext>
          </a:extLst>
        </xdr:cNvPr>
        <xdr:cNvCxnSpPr/>
      </xdr:nvCxnSpPr>
      <xdr:spPr>
        <a:xfrm>
          <a:off x="15481300" y="143732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63500</xdr:rowOff>
    </xdr:from>
    <xdr:to>
      <xdr:col>76</xdr:col>
      <xdr:colOff>165100</xdr:colOff>
      <xdr:row>83</xdr:row>
      <xdr:rowOff>165100</xdr:rowOff>
    </xdr:to>
    <xdr:sp macro="" textlink="">
      <xdr:nvSpPr>
        <xdr:cNvPr id="465" name="楕円 464">
          <a:extLst>
            <a:ext uri="{FF2B5EF4-FFF2-40B4-BE49-F238E27FC236}">
              <a16:creationId xmlns:a16="http://schemas.microsoft.com/office/drawing/2014/main" id="{F0CB3E05-9AC0-4779-8F29-72B425B05217}"/>
            </a:ext>
          </a:extLst>
        </xdr:cNvPr>
        <xdr:cNvSpPr/>
      </xdr:nvSpPr>
      <xdr:spPr>
        <a:xfrm>
          <a:off x="14541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114300</xdr:rowOff>
    </xdr:from>
    <xdr:to>
      <xdr:col>81</xdr:col>
      <xdr:colOff>50800</xdr:colOff>
      <xdr:row>83</xdr:row>
      <xdr:rowOff>142875</xdr:rowOff>
    </xdr:to>
    <xdr:cxnSp macro="">
      <xdr:nvCxnSpPr>
        <xdr:cNvPr id="466" name="直線コネクタ 465">
          <a:extLst>
            <a:ext uri="{FF2B5EF4-FFF2-40B4-BE49-F238E27FC236}">
              <a16:creationId xmlns:a16="http://schemas.microsoft.com/office/drawing/2014/main" id="{4119A492-EF5E-491E-A787-2D0C56F4DFD1}"/>
            </a:ext>
          </a:extLst>
        </xdr:cNvPr>
        <xdr:cNvCxnSpPr/>
      </xdr:nvCxnSpPr>
      <xdr:spPr>
        <a:xfrm>
          <a:off x="14592300" y="143446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33020</xdr:rowOff>
    </xdr:from>
    <xdr:to>
      <xdr:col>72</xdr:col>
      <xdr:colOff>38100</xdr:colOff>
      <xdr:row>83</xdr:row>
      <xdr:rowOff>134620</xdr:rowOff>
    </xdr:to>
    <xdr:sp macro="" textlink="">
      <xdr:nvSpPr>
        <xdr:cNvPr id="467" name="楕円 466">
          <a:extLst>
            <a:ext uri="{FF2B5EF4-FFF2-40B4-BE49-F238E27FC236}">
              <a16:creationId xmlns:a16="http://schemas.microsoft.com/office/drawing/2014/main" id="{C9E86FCA-6AFE-41CA-943D-B8012FE416C0}"/>
            </a:ext>
          </a:extLst>
        </xdr:cNvPr>
        <xdr:cNvSpPr/>
      </xdr:nvSpPr>
      <xdr:spPr>
        <a:xfrm>
          <a:off x="13652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83820</xdr:rowOff>
    </xdr:from>
    <xdr:to>
      <xdr:col>76</xdr:col>
      <xdr:colOff>114300</xdr:colOff>
      <xdr:row>83</xdr:row>
      <xdr:rowOff>114300</xdr:rowOff>
    </xdr:to>
    <xdr:cxnSp macro="">
      <xdr:nvCxnSpPr>
        <xdr:cNvPr id="468" name="直線コネクタ 467">
          <a:extLst>
            <a:ext uri="{FF2B5EF4-FFF2-40B4-BE49-F238E27FC236}">
              <a16:creationId xmlns:a16="http://schemas.microsoft.com/office/drawing/2014/main" id="{1807ACBC-F610-43F5-98ED-D2ABDBCCE75E}"/>
            </a:ext>
          </a:extLst>
        </xdr:cNvPr>
        <xdr:cNvCxnSpPr/>
      </xdr:nvCxnSpPr>
      <xdr:spPr>
        <a:xfrm>
          <a:off x="13703300" y="1431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50164</xdr:rowOff>
    </xdr:from>
    <xdr:to>
      <xdr:col>67</xdr:col>
      <xdr:colOff>101600</xdr:colOff>
      <xdr:row>83</xdr:row>
      <xdr:rowOff>151764</xdr:rowOff>
    </xdr:to>
    <xdr:sp macro="" textlink="">
      <xdr:nvSpPr>
        <xdr:cNvPr id="469" name="楕円 468">
          <a:extLst>
            <a:ext uri="{FF2B5EF4-FFF2-40B4-BE49-F238E27FC236}">
              <a16:creationId xmlns:a16="http://schemas.microsoft.com/office/drawing/2014/main" id="{8DB23A1B-C0BE-4912-AB0D-9490CDEDD6BA}"/>
            </a:ext>
          </a:extLst>
        </xdr:cNvPr>
        <xdr:cNvSpPr/>
      </xdr:nvSpPr>
      <xdr:spPr>
        <a:xfrm>
          <a:off x="1276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100964</xdr:rowOff>
    </xdr:to>
    <xdr:cxnSp macro="">
      <xdr:nvCxnSpPr>
        <xdr:cNvPr id="470" name="直線コネクタ 469">
          <a:extLst>
            <a:ext uri="{FF2B5EF4-FFF2-40B4-BE49-F238E27FC236}">
              <a16:creationId xmlns:a16="http://schemas.microsoft.com/office/drawing/2014/main" id="{F2C92F68-6057-484E-9856-EC925C35D317}"/>
            </a:ext>
          </a:extLst>
        </xdr:cNvPr>
        <xdr:cNvCxnSpPr/>
      </xdr:nvCxnSpPr>
      <xdr:spPr>
        <a:xfrm flipV="1">
          <a:off x="12814300" y="143141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471" name="n_1aveValue【消防施設】&#10;有形固定資産減価償却率">
          <a:extLst>
            <a:ext uri="{FF2B5EF4-FFF2-40B4-BE49-F238E27FC236}">
              <a16:creationId xmlns:a16="http://schemas.microsoft.com/office/drawing/2014/main" id="{D55698C4-10F6-4C10-A0F5-8E022ED7A378}"/>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472" name="n_2aveValue【消防施設】&#10;有形固定資産減価償却率">
          <a:extLst>
            <a:ext uri="{FF2B5EF4-FFF2-40B4-BE49-F238E27FC236}">
              <a16:creationId xmlns:a16="http://schemas.microsoft.com/office/drawing/2014/main" id="{E5599DEA-EA96-4942-A807-4A16F838032A}"/>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73" name="n_3aveValue【消防施設】&#10;有形固定資産減価償却率">
          <a:extLst>
            <a:ext uri="{FF2B5EF4-FFF2-40B4-BE49-F238E27FC236}">
              <a16:creationId xmlns:a16="http://schemas.microsoft.com/office/drawing/2014/main" id="{1569F341-14B9-4382-8C23-C59AC43858B2}"/>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474" name="n_4aveValue【消防施設】&#10;有形固定資産減価償却率">
          <a:extLst>
            <a:ext uri="{FF2B5EF4-FFF2-40B4-BE49-F238E27FC236}">
              <a16:creationId xmlns:a16="http://schemas.microsoft.com/office/drawing/2014/main" id="{D03E579E-98D5-4D07-88F9-0C4BFB5FE484}"/>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475" name="n_1mainValue【消防施設】&#10;有形固定資産減価償却率">
          <a:extLst>
            <a:ext uri="{FF2B5EF4-FFF2-40B4-BE49-F238E27FC236}">
              <a16:creationId xmlns:a16="http://schemas.microsoft.com/office/drawing/2014/main" id="{5A11D167-56BB-4E9E-8017-3069617DDF60}"/>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156227</xdr:rowOff>
    </xdr:from>
    <xdr:ext cx="405111" cy="259045"/>
    <xdr:sp macro="" textlink="">
      <xdr:nvSpPr>
        <xdr:cNvPr id="476" name="n_2mainValue【消防施設】&#10;有形固定資産減価償却率">
          <a:extLst>
            <a:ext uri="{FF2B5EF4-FFF2-40B4-BE49-F238E27FC236}">
              <a16:creationId xmlns:a16="http://schemas.microsoft.com/office/drawing/2014/main" id="{B9AF6299-4B4A-42F0-8B94-8DEF65D23189}"/>
            </a:ext>
          </a:extLst>
        </xdr:cNvPr>
        <xdr:cNvSpPr txBox="1"/>
      </xdr:nvSpPr>
      <xdr:spPr>
        <a:xfrm>
          <a:off x="14389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125747</xdr:rowOff>
    </xdr:from>
    <xdr:ext cx="405111" cy="259045"/>
    <xdr:sp macro="" textlink="">
      <xdr:nvSpPr>
        <xdr:cNvPr id="477" name="n_3mainValue【消防施設】&#10;有形固定資産減価償却率">
          <a:extLst>
            <a:ext uri="{FF2B5EF4-FFF2-40B4-BE49-F238E27FC236}">
              <a16:creationId xmlns:a16="http://schemas.microsoft.com/office/drawing/2014/main" id="{F3BA1683-276B-42CA-AB4B-DD9640A1CF10}"/>
            </a:ext>
          </a:extLst>
        </xdr:cNvPr>
        <xdr:cNvSpPr txBox="1"/>
      </xdr:nvSpPr>
      <xdr:spPr>
        <a:xfrm>
          <a:off x="13500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142891</xdr:rowOff>
    </xdr:from>
    <xdr:ext cx="405111" cy="259045"/>
    <xdr:sp macro="" textlink="">
      <xdr:nvSpPr>
        <xdr:cNvPr id="478" name="n_4mainValue【消防施設】&#10;有形固定資産減価償却率">
          <a:extLst>
            <a:ext uri="{FF2B5EF4-FFF2-40B4-BE49-F238E27FC236}">
              <a16:creationId xmlns:a16="http://schemas.microsoft.com/office/drawing/2014/main" id="{8CE6C13E-A25A-49B5-AA55-E80B7B7886D3}"/>
            </a:ext>
          </a:extLst>
        </xdr:cNvPr>
        <xdr:cNvSpPr txBox="1"/>
      </xdr:nvSpPr>
      <xdr:spPr>
        <a:xfrm>
          <a:off x="12611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EBBC2F1A-C199-4E46-B9F0-9FCCEDB597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AA257841-B172-4D6F-91A8-DC7AA733E1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3DB3658D-8BD4-4C86-934F-E1507875896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070AB88C-5BCF-4554-9BAF-8CC6CC611C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77082A28-7D9E-4C08-9D1E-9EE8362AA3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C1535A44-4D07-4F67-A752-AD9B37EF234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2AB6C946-4E14-4893-BA02-4AD2EC6711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A62120A4-F575-49A5-96EC-98FF9E163BA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4F24F00A-570F-4C0F-9E83-C52604DC928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F24C2BC4-BF36-4364-B5E1-19DCDC101C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262521EF-9B3B-4D15-9613-B1CADF76C9B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8D549060-4F1F-4B0B-BEC7-F2580A1D0F9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AE7FFFB5-6D22-4574-B557-18A7FD2028A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F7EC7B5F-0C9E-41FB-B469-76B16B13E01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294882EE-742F-40B4-80A3-B7A39FA4AC2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4B27F822-D7AC-4062-9227-1E42A4F8B40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75BEDC7C-8DD9-472A-B8B8-62375FDBAE7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516678C0-6801-4DAD-BA8E-A884384BF13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E2B1AF8C-F278-455D-82B1-9B19FE1CF6B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7EB95B26-DF1F-48A3-AB49-1314F1EA6E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FEE8A2F4-E3A1-4533-9591-2ED63790C0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00" name="直線コネクタ 499">
          <a:extLst>
            <a:ext uri="{FF2B5EF4-FFF2-40B4-BE49-F238E27FC236}">
              <a16:creationId xmlns:a16="http://schemas.microsoft.com/office/drawing/2014/main" id="{3F199C93-8EF4-4831-AB25-B950F62F2C35}"/>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01" name="【消防施設】&#10;一人当たり面積最小値テキスト">
          <a:extLst>
            <a:ext uri="{FF2B5EF4-FFF2-40B4-BE49-F238E27FC236}">
              <a16:creationId xmlns:a16="http://schemas.microsoft.com/office/drawing/2014/main" id="{2BDFCC9B-A87C-477F-B59F-A5E35A1E4F53}"/>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02" name="直線コネクタ 501">
          <a:extLst>
            <a:ext uri="{FF2B5EF4-FFF2-40B4-BE49-F238E27FC236}">
              <a16:creationId xmlns:a16="http://schemas.microsoft.com/office/drawing/2014/main" id="{AF81C0C6-9955-4A41-B59C-EF7152DEE625}"/>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03" name="【消防施設】&#10;一人当たり面積最大値テキスト">
          <a:extLst>
            <a:ext uri="{FF2B5EF4-FFF2-40B4-BE49-F238E27FC236}">
              <a16:creationId xmlns:a16="http://schemas.microsoft.com/office/drawing/2014/main" id="{65696F27-6F83-4704-858E-B7783578E1C7}"/>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04" name="直線コネクタ 503">
          <a:extLst>
            <a:ext uri="{FF2B5EF4-FFF2-40B4-BE49-F238E27FC236}">
              <a16:creationId xmlns:a16="http://schemas.microsoft.com/office/drawing/2014/main" id="{1C34A9D1-C147-48C2-AA85-A3970A7DDE22}"/>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505" name="【消防施設】&#10;一人当たり面積平均値テキスト">
          <a:extLst>
            <a:ext uri="{FF2B5EF4-FFF2-40B4-BE49-F238E27FC236}">
              <a16:creationId xmlns:a16="http://schemas.microsoft.com/office/drawing/2014/main" id="{87065AE8-6BC4-4B83-8625-8828348DC032}"/>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506" name="フローチャート: 判断 505">
          <a:extLst>
            <a:ext uri="{FF2B5EF4-FFF2-40B4-BE49-F238E27FC236}">
              <a16:creationId xmlns:a16="http://schemas.microsoft.com/office/drawing/2014/main" id="{EAEA3570-CAAB-4211-8F43-65CF4638F6DB}"/>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507" name="フローチャート: 判断 506">
          <a:extLst>
            <a:ext uri="{FF2B5EF4-FFF2-40B4-BE49-F238E27FC236}">
              <a16:creationId xmlns:a16="http://schemas.microsoft.com/office/drawing/2014/main" id="{2AECC650-9628-4E69-A028-FD3489DE426E}"/>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508" name="フローチャート: 判断 507">
          <a:extLst>
            <a:ext uri="{FF2B5EF4-FFF2-40B4-BE49-F238E27FC236}">
              <a16:creationId xmlns:a16="http://schemas.microsoft.com/office/drawing/2014/main" id="{AF4C04F4-9376-4BD9-9024-3F105C30B431}"/>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09" name="フローチャート: 判断 508">
          <a:extLst>
            <a:ext uri="{FF2B5EF4-FFF2-40B4-BE49-F238E27FC236}">
              <a16:creationId xmlns:a16="http://schemas.microsoft.com/office/drawing/2014/main" id="{9875FE40-707E-4AE3-B396-26E8ECE6298F}"/>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510" name="フローチャート: 判断 509">
          <a:extLst>
            <a:ext uri="{FF2B5EF4-FFF2-40B4-BE49-F238E27FC236}">
              <a16:creationId xmlns:a16="http://schemas.microsoft.com/office/drawing/2014/main" id="{F02EF235-CAEA-47FC-B4F1-18D6E699D055}"/>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7E00828E-DDD6-45FE-8E30-CCD627CFF8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968AC725-5DBD-4C46-A354-EEA66EF56C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D170CDA1-8A1C-4FC5-97D3-C8D921AA2AF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6ED3042A-38B0-4801-8215-139A9DAF42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4A56B49F-9305-4EA0-8D46-38DF8B03D1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xdr:rowOff>
    </xdr:from>
    <xdr:to>
      <xdr:col>116</xdr:col>
      <xdr:colOff>114300</xdr:colOff>
      <xdr:row>80</xdr:row>
      <xdr:rowOff>118618</xdr:rowOff>
    </xdr:to>
    <xdr:sp macro="" textlink="">
      <xdr:nvSpPr>
        <xdr:cNvPr id="516" name="楕円 515">
          <a:extLst>
            <a:ext uri="{FF2B5EF4-FFF2-40B4-BE49-F238E27FC236}">
              <a16:creationId xmlns:a16="http://schemas.microsoft.com/office/drawing/2014/main" id="{B42D501D-E547-48AA-A402-4C0A8B930118}"/>
            </a:ext>
          </a:extLst>
        </xdr:cNvPr>
        <xdr:cNvSpPr/>
      </xdr:nvSpPr>
      <xdr:spPr>
        <a:xfrm>
          <a:off x="221107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39895</xdr:rowOff>
    </xdr:from>
    <xdr:ext cx="469744" cy="259045"/>
    <xdr:sp macro="" textlink="">
      <xdr:nvSpPr>
        <xdr:cNvPr id="517" name="【消防施設】&#10;一人当たり面積該当値テキスト">
          <a:extLst>
            <a:ext uri="{FF2B5EF4-FFF2-40B4-BE49-F238E27FC236}">
              <a16:creationId xmlns:a16="http://schemas.microsoft.com/office/drawing/2014/main" id="{3AD12E5E-5556-469F-A96B-18EFF16A12BF}"/>
            </a:ext>
          </a:extLst>
        </xdr:cNvPr>
        <xdr:cNvSpPr txBox="1"/>
      </xdr:nvSpPr>
      <xdr:spPr>
        <a:xfrm>
          <a:off x="22199600" y="1358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53594</xdr:rowOff>
    </xdr:from>
    <xdr:to>
      <xdr:col>112</xdr:col>
      <xdr:colOff>38100</xdr:colOff>
      <xdr:row>80</xdr:row>
      <xdr:rowOff>155194</xdr:rowOff>
    </xdr:to>
    <xdr:sp macro="" textlink="">
      <xdr:nvSpPr>
        <xdr:cNvPr id="518" name="楕円 517">
          <a:extLst>
            <a:ext uri="{FF2B5EF4-FFF2-40B4-BE49-F238E27FC236}">
              <a16:creationId xmlns:a16="http://schemas.microsoft.com/office/drawing/2014/main" id="{0C2E4100-9F05-486A-91C9-C6128916A119}"/>
            </a:ext>
          </a:extLst>
        </xdr:cNvPr>
        <xdr:cNvSpPr/>
      </xdr:nvSpPr>
      <xdr:spPr>
        <a:xfrm>
          <a:off x="21272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67818</xdr:rowOff>
    </xdr:from>
    <xdr:to>
      <xdr:col>116</xdr:col>
      <xdr:colOff>63500</xdr:colOff>
      <xdr:row>80</xdr:row>
      <xdr:rowOff>104394</xdr:rowOff>
    </xdr:to>
    <xdr:cxnSp macro="">
      <xdr:nvCxnSpPr>
        <xdr:cNvPr id="519" name="直線コネクタ 518">
          <a:extLst>
            <a:ext uri="{FF2B5EF4-FFF2-40B4-BE49-F238E27FC236}">
              <a16:creationId xmlns:a16="http://schemas.microsoft.com/office/drawing/2014/main" id="{ACF97F19-C995-4E01-9EEE-F7F71B9E095E}"/>
            </a:ext>
          </a:extLst>
        </xdr:cNvPr>
        <xdr:cNvCxnSpPr/>
      </xdr:nvCxnSpPr>
      <xdr:spPr>
        <a:xfrm flipV="1">
          <a:off x="21323300" y="137838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78739</xdr:rowOff>
    </xdr:from>
    <xdr:to>
      <xdr:col>107</xdr:col>
      <xdr:colOff>101600</xdr:colOff>
      <xdr:row>81</xdr:row>
      <xdr:rowOff>8889</xdr:rowOff>
    </xdr:to>
    <xdr:sp macro="" textlink="">
      <xdr:nvSpPr>
        <xdr:cNvPr id="520" name="楕円 519">
          <a:extLst>
            <a:ext uri="{FF2B5EF4-FFF2-40B4-BE49-F238E27FC236}">
              <a16:creationId xmlns:a16="http://schemas.microsoft.com/office/drawing/2014/main" id="{10872896-C0D0-4960-8F8C-65DA32AAD4DA}"/>
            </a:ext>
          </a:extLst>
        </xdr:cNvPr>
        <xdr:cNvSpPr/>
      </xdr:nvSpPr>
      <xdr:spPr>
        <a:xfrm>
          <a:off x="2038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104394</xdr:rowOff>
    </xdr:from>
    <xdr:to>
      <xdr:col>111</xdr:col>
      <xdr:colOff>177800</xdr:colOff>
      <xdr:row>80</xdr:row>
      <xdr:rowOff>129539</xdr:rowOff>
    </xdr:to>
    <xdr:cxnSp macro="">
      <xdr:nvCxnSpPr>
        <xdr:cNvPr id="521" name="直線コネクタ 520">
          <a:extLst>
            <a:ext uri="{FF2B5EF4-FFF2-40B4-BE49-F238E27FC236}">
              <a16:creationId xmlns:a16="http://schemas.microsoft.com/office/drawing/2014/main" id="{4334D5C4-3976-457C-B558-F331F424F7CB}"/>
            </a:ext>
          </a:extLst>
        </xdr:cNvPr>
        <xdr:cNvCxnSpPr/>
      </xdr:nvCxnSpPr>
      <xdr:spPr>
        <a:xfrm flipV="1">
          <a:off x="20434300" y="13820394"/>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106172</xdr:rowOff>
    </xdr:from>
    <xdr:to>
      <xdr:col>102</xdr:col>
      <xdr:colOff>165100</xdr:colOff>
      <xdr:row>81</xdr:row>
      <xdr:rowOff>36322</xdr:rowOff>
    </xdr:to>
    <xdr:sp macro="" textlink="">
      <xdr:nvSpPr>
        <xdr:cNvPr id="522" name="楕円 521">
          <a:extLst>
            <a:ext uri="{FF2B5EF4-FFF2-40B4-BE49-F238E27FC236}">
              <a16:creationId xmlns:a16="http://schemas.microsoft.com/office/drawing/2014/main" id="{6344B2A0-DACE-4F8B-A2E3-9B8F893E123B}"/>
            </a:ext>
          </a:extLst>
        </xdr:cNvPr>
        <xdr:cNvSpPr/>
      </xdr:nvSpPr>
      <xdr:spPr>
        <a:xfrm>
          <a:off x="19494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129539</xdr:rowOff>
    </xdr:from>
    <xdr:to>
      <xdr:col>107</xdr:col>
      <xdr:colOff>50800</xdr:colOff>
      <xdr:row>80</xdr:row>
      <xdr:rowOff>156972</xdr:rowOff>
    </xdr:to>
    <xdr:cxnSp macro="">
      <xdr:nvCxnSpPr>
        <xdr:cNvPr id="523" name="直線コネクタ 522">
          <a:extLst>
            <a:ext uri="{FF2B5EF4-FFF2-40B4-BE49-F238E27FC236}">
              <a16:creationId xmlns:a16="http://schemas.microsoft.com/office/drawing/2014/main" id="{635DC30D-CF23-4DFA-B57D-F5E9C4E78F9B}"/>
            </a:ext>
          </a:extLst>
        </xdr:cNvPr>
        <xdr:cNvCxnSpPr/>
      </xdr:nvCxnSpPr>
      <xdr:spPr>
        <a:xfrm flipV="1">
          <a:off x="19545300" y="138455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138176</xdr:rowOff>
    </xdr:from>
    <xdr:to>
      <xdr:col>98</xdr:col>
      <xdr:colOff>38100</xdr:colOff>
      <xdr:row>81</xdr:row>
      <xdr:rowOff>68326</xdr:rowOff>
    </xdr:to>
    <xdr:sp macro="" textlink="">
      <xdr:nvSpPr>
        <xdr:cNvPr id="524" name="楕円 523">
          <a:extLst>
            <a:ext uri="{FF2B5EF4-FFF2-40B4-BE49-F238E27FC236}">
              <a16:creationId xmlns:a16="http://schemas.microsoft.com/office/drawing/2014/main" id="{33D90C19-8D76-43E3-BD85-B16AC1711A85}"/>
            </a:ext>
          </a:extLst>
        </xdr:cNvPr>
        <xdr:cNvSpPr/>
      </xdr:nvSpPr>
      <xdr:spPr>
        <a:xfrm>
          <a:off x="18605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156972</xdr:rowOff>
    </xdr:from>
    <xdr:to>
      <xdr:col>102</xdr:col>
      <xdr:colOff>114300</xdr:colOff>
      <xdr:row>81</xdr:row>
      <xdr:rowOff>17526</xdr:rowOff>
    </xdr:to>
    <xdr:cxnSp macro="">
      <xdr:nvCxnSpPr>
        <xdr:cNvPr id="525" name="直線コネクタ 524">
          <a:extLst>
            <a:ext uri="{FF2B5EF4-FFF2-40B4-BE49-F238E27FC236}">
              <a16:creationId xmlns:a16="http://schemas.microsoft.com/office/drawing/2014/main" id="{C6104EA9-AEAE-4FC0-BD8D-EE5046E2FC9F}"/>
            </a:ext>
          </a:extLst>
        </xdr:cNvPr>
        <xdr:cNvCxnSpPr/>
      </xdr:nvCxnSpPr>
      <xdr:spPr>
        <a:xfrm flipV="1">
          <a:off x="18656300" y="138729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526" name="n_1aveValue【消防施設】&#10;一人当たり面積">
          <a:extLst>
            <a:ext uri="{FF2B5EF4-FFF2-40B4-BE49-F238E27FC236}">
              <a16:creationId xmlns:a16="http://schemas.microsoft.com/office/drawing/2014/main" id="{6E326E7B-1FA4-42A8-A42A-1CCE14ADE0A7}"/>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527" name="n_2aveValue【消防施設】&#10;一人当たり面積">
          <a:extLst>
            <a:ext uri="{FF2B5EF4-FFF2-40B4-BE49-F238E27FC236}">
              <a16:creationId xmlns:a16="http://schemas.microsoft.com/office/drawing/2014/main" id="{112E9D5D-299C-42A2-BC7E-3DE54742566E}"/>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528" name="n_3aveValue【消防施設】&#10;一人当たり面積">
          <a:extLst>
            <a:ext uri="{FF2B5EF4-FFF2-40B4-BE49-F238E27FC236}">
              <a16:creationId xmlns:a16="http://schemas.microsoft.com/office/drawing/2014/main" id="{D4D852FF-062A-4D3D-8196-A8901662908E}"/>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529" name="n_4aveValue【消防施設】&#10;一人当たり面積">
          <a:extLst>
            <a:ext uri="{FF2B5EF4-FFF2-40B4-BE49-F238E27FC236}">
              <a16:creationId xmlns:a16="http://schemas.microsoft.com/office/drawing/2014/main" id="{F8CE3F99-11CB-41CD-9F58-6373A40755FB}"/>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271</xdr:rowOff>
    </xdr:from>
    <xdr:ext cx="469744" cy="259045"/>
    <xdr:sp macro="" textlink="">
      <xdr:nvSpPr>
        <xdr:cNvPr id="530" name="n_1mainValue【消防施設】&#10;一人当たり面積">
          <a:extLst>
            <a:ext uri="{FF2B5EF4-FFF2-40B4-BE49-F238E27FC236}">
              <a16:creationId xmlns:a16="http://schemas.microsoft.com/office/drawing/2014/main" id="{28A93835-002C-428F-965C-19CE3BFB777E}"/>
            </a:ext>
          </a:extLst>
        </xdr:cNvPr>
        <xdr:cNvSpPr txBox="1"/>
      </xdr:nvSpPr>
      <xdr:spPr>
        <a:xfrm>
          <a:off x="21075727" y="1354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25416</xdr:rowOff>
    </xdr:from>
    <xdr:ext cx="469744" cy="259045"/>
    <xdr:sp macro="" textlink="">
      <xdr:nvSpPr>
        <xdr:cNvPr id="531" name="n_2mainValue【消防施設】&#10;一人当たり面積">
          <a:extLst>
            <a:ext uri="{FF2B5EF4-FFF2-40B4-BE49-F238E27FC236}">
              <a16:creationId xmlns:a16="http://schemas.microsoft.com/office/drawing/2014/main" id="{48397F32-763F-4262-B9C5-B6951057C2DA}"/>
            </a:ext>
          </a:extLst>
        </xdr:cNvPr>
        <xdr:cNvSpPr txBox="1"/>
      </xdr:nvSpPr>
      <xdr:spPr>
        <a:xfrm>
          <a:off x="20199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52849</xdr:rowOff>
    </xdr:from>
    <xdr:ext cx="469744" cy="259045"/>
    <xdr:sp macro="" textlink="">
      <xdr:nvSpPr>
        <xdr:cNvPr id="532" name="n_3mainValue【消防施設】&#10;一人当たり面積">
          <a:extLst>
            <a:ext uri="{FF2B5EF4-FFF2-40B4-BE49-F238E27FC236}">
              <a16:creationId xmlns:a16="http://schemas.microsoft.com/office/drawing/2014/main" id="{6D1C48F3-7A98-4274-915A-119BF1CDD62E}"/>
            </a:ext>
          </a:extLst>
        </xdr:cNvPr>
        <xdr:cNvSpPr txBox="1"/>
      </xdr:nvSpPr>
      <xdr:spPr>
        <a:xfrm>
          <a:off x="19310427" y="135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84853</xdr:rowOff>
    </xdr:from>
    <xdr:ext cx="469744" cy="259045"/>
    <xdr:sp macro="" textlink="">
      <xdr:nvSpPr>
        <xdr:cNvPr id="533" name="n_4mainValue【消防施設】&#10;一人当たり面積">
          <a:extLst>
            <a:ext uri="{FF2B5EF4-FFF2-40B4-BE49-F238E27FC236}">
              <a16:creationId xmlns:a16="http://schemas.microsoft.com/office/drawing/2014/main" id="{1F2ADD8C-F3E5-48B9-9896-909E411742E8}"/>
            </a:ext>
          </a:extLst>
        </xdr:cNvPr>
        <xdr:cNvSpPr txBox="1"/>
      </xdr:nvSpPr>
      <xdr:spPr>
        <a:xfrm>
          <a:off x="18421427" y="136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65B53221-2D3C-4553-9CCB-3C69AEAE24E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0AF09947-37B5-4B7C-9DC8-D8D121C01C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2F2557EF-09D5-4588-8FC5-54C95DEA160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8DADB1A4-0948-47EA-B91D-6AAB94B9D1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4D1C017B-A873-4B7C-B716-90E3866F15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4DBF1006-98B5-4310-9BB3-74B821F46D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E264538F-3BD2-43DB-98C4-EB421B3745D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4E6062F1-653F-47A6-AD1E-B8590B4463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213ADAA8-BCA1-449E-96E0-C208560073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4FF4A0AE-6B12-4932-90B0-EE9E227D68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DFE01CFB-DB17-41E2-B2B5-3967687B46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DC18B3E7-3CF8-49BF-8284-AD8EF0A0E4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C6EA4873-03C8-4DB3-BC96-41211975EA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FFD42016-DCCE-4200-BB3B-69E93694C87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DF1A274C-CE5A-4008-9A44-AA69685125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C818186E-C5AC-4128-87E1-76B64AC485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1410F141-94C3-4A18-B7BE-6423D01B58C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F4D31991-BDA6-48C0-B6FE-3A3504687C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6640509B-B4C1-48E1-9B46-3FF4FB2F0CE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41CB569E-15C8-4823-A91C-9471BCDAD70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B14C254E-2AA9-4151-B60D-171228DF2D8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6499E312-A6BB-487F-8FD3-1E1D6FCF5AD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9BB09F4C-15AB-4D61-924C-0FEFF931CEC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C40491C1-EBCE-4E04-9936-1A8E364472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C9A9E9F6-B92F-4708-8BEB-497C50114E6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559" name="直線コネクタ 558">
          <a:extLst>
            <a:ext uri="{FF2B5EF4-FFF2-40B4-BE49-F238E27FC236}">
              <a16:creationId xmlns:a16="http://schemas.microsoft.com/office/drawing/2014/main" id="{55DFC245-137A-45F6-BD7B-FE5C302F76BE}"/>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560" name="【庁舎】&#10;有形固定資産減価償却率最小値テキスト">
          <a:extLst>
            <a:ext uri="{FF2B5EF4-FFF2-40B4-BE49-F238E27FC236}">
              <a16:creationId xmlns:a16="http://schemas.microsoft.com/office/drawing/2014/main" id="{A3F24BEC-24C4-4378-856B-118D81C16BCB}"/>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561" name="直線コネクタ 560">
          <a:extLst>
            <a:ext uri="{FF2B5EF4-FFF2-40B4-BE49-F238E27FC236}">
              <a16:creationId xmlns:a16="http://schemas.microsoft.com/office/drawing/2014/main" id="{114D0B37-4E19-4A2F-BBB2-1411786EC886}"/>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562" name="【庁舎】&#10;有形固定資産減価償却率最大値テキスト">
          <a:extLst>
            <a:ext uri="{FF2B5EF4-FFF2-40B4-BE49-F238E27FC236}">
              <a16:creationId xmlns:a16="http://schemas.microsoft.com/office/drawing/2014/main" id="{E3C44138-58B6-47CB-B31F-F9C54063839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563" name="直線コネクタ 562">
          <a:extLst>
            <a:ext uri="{FF2B5EF4-FFF2-40B4-BE49-F238E27FC236}">
              <a16:creationId xmlns:a16="http://schemas.microsoft.com/office/drawing/2014/main" id="{60F1A02A-CC06-4B91-B8FF-FCA7C25EC3F2}"/>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4" name="【庁舎】&#10;有形固定資産減価償却率平均値テキスト">
          <a:extLst>
            <a:ext uri="{FF2B5EF4-FFF2-40B4-BE49-F238E27FC236}">
              <a16:creationId xmlns:a16="http://schemas.microsoft.com/office/drawing/2014/main" id="{A95A7BF4-9503-4B8A-BB01-4DD9F0B92FEB}"/>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5" name="フローチャート: 判断 564">
          <a:extLst>
            <a:ext uri="{FF2B5EF4-FFF2-40B4-BE49-F238E27FC236}">
              <a16:creationId xmlns:a16="http://schemas.microsoft.com/office/drawing/2014/main" id="{0BEAD62B-C504-429B-A766-9106838765D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566" name="フローチャート: 判断 565">
          <a:extLst>
            <a:ext uri="{FF2B5EF4-FFF2-40B4-BE49-F238E27FC236}">
              <a16:creationId xmlns:a16="http://schemas.microsoft.com/office/drawing/2014/main" id="{FAE37BC6-7E73-4691-84AF-6B0BE5C007CE}"/>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567" name="フローチャート: 判断 566">
          <a:extLst>
            <a:ext uri="{FF2B5EF4-FFF2-40B4-BE49-F238E27FC236}">
              <a16:creationId xmlns:a16="http://schemas.microsoft.com/office/drawing/2014/main" id="{0CD1501E-C9CA-4CE3-AFAD-F84378BF96F4}"/>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568" name="フローチャート: 判断 567">
          <a:extLst>
            <a:ext uri="{FF2B5EF4-FFF2-40B4-BE49-F238E27FC236}">
              <a16:creationId xmlns:a16="http://schemas.microsoft.com/office/drawing/2014/main" id="{0677DDA2-17FB-489A-93CF-94F9F78347CC}"/>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569" name="フローチャート: 判断 568">
          <a:extLst>
            <a:ext uri="{FF2B5EF4-FFF2-40B4-BE49-F238E27FC236}">
              <a16:creationId xmlns:a16="http://schemas.microsoft.com/office/drawing/2014/main" id="{AB5810DB-4788-4696-AE2E-78FECD1ADAB1}"/>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44D3CA91-2C9D-4E54-BE80-E31DD7E0F6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87CAFD05-4A68-490C-834F-04DB08E72F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3E2A7D15-4EB6-496D-B640-280024899B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3EA976D0-69C7-4E9D-8487-9E1EA4FFF1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DB7449C4-F61C-41C4-A2A5-A4F4FFEFFB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575" name="楕円 574">
          <a:extLst>
            <a:ext uri="{FF2B5EF4-FFF2-40B4-BE49-F238E27FC236}">
              <a16:creationId xmlns:a16="http://schemas.microsoft.com/office/drawing/2014/main" id="{CEBFA1BA-06C3-49F8-8EE7-5211E7A4BFB8}"/>
            </a:ext>
          </a:extLst>
        </xdr:cNvPr>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576" name="【庁舎】&#10;有形固定資産減価償却率該当値テキスト">
          <a:extLst>
            <a:ext uri="{FF2B5EF4-FFF2-40B4-BE49-F238E27FC236}">
              <a16:creationId xmlns:a16="http://schemas.microsoft.com/office/drawing/2014/main" id="{0F664119-C9F3-4538-9E94-EB0578588F21}"/>
            </a:ext>
          </a:extLst>
        </xdr:cNvPr>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577" name="楕円 576">
          <a:extLst>
            <a:ext uri="{FF2B5EF4-FFF2-40B4-BE49-F238E27FC236}">
              <a16:creationId xmlns:a16="http://schemas.microsoft.com/office/drawing/2014/main" id="{26AE4FB3-17C4-4AE7-BFAE-36E76466E6C9}"/>
            </a:ext>
          </a:extLst>
        </xdr:cNvPr>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51707</xdr:rowOff>
    </xdr:to>
    <xdr:cxnSp macro="">
      <xdr:nvCxnSpPr>
        <xdr:cNvPr id="578" name="直線コネクタ 577">
          <a:extLst>
            <a:ext uri="{FF2B5EF4-FFF2-40B4-BE49-F238E27FC236}">
              <a16:creationId xmlns:a16="http://schemas.microsoft.com/office/drawing/2014/main" id="{47B8B052-1A64-4B24-AF8F-5082F1F91347}"/>
            </a:ext>
          </a:extLst>
        </xdr:cNvPr>
        <xdr:cNvCxnSpPr/>
      </xdr:nvCxnSpPr>
      <xdr:spPr>
        <a:xfrm>
          <a:off x="15481300" y="18021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79" name="楕円 578">
          <a:extLst>
            <a:ext uri="{FF2B5EF4-FFF2-40B4-BE49-F238E27FC236}">
              <a16:creationId xmlns:a16="http://schemas.microsoft.com/office/drawing/2014/main" id="{601308B8-F1C1-42AB-855A-539BE1E78E5D}"/>
            </a:ext>
          </a:extLst>
        </xdr:cNvPr>
        <xdr:cNvSpPr/>
      </xdr:nvSpPr>
      <xdr:spPr>
        <a:xfrm>
          <a:off x="14541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159476</xdr:rowOff>
    </xdr:from>
    <xdr:to>
      <xdr:col>81</xdr:col>
      <xdr:colOff>50800</xdr:colOff>
      <xdr:row>105</xdr:row>
      <xdr:rowOff>19050</xdr:rowOff>
    </xdr:to>
    <xdr:cxnSp macro="">
      <xdr:nvCxnSpPr>
        <xdr:cNvPr id="580" name="直線コネクタ 579">
          <a:extLst>
            <a:ext uri="{FF2B5EF4-FFF2-40B4-BE49-F238E27FC236}">
              <a16:creationId xmlns:a16="http://schemas.microsoft.com/office/drawing/2014/main" id="{71EDDDB1-9FF4-4FBE-B42C-99FC9E387D6A}"/>
            </a:ext>
          </a:extLst>
        </xdr:cNvPr>
        <xdr:cNvCxnSpPr/>
      </xdr:nvCxnSpPr>
      <xdr:spPr>
        <a:xfrm>
          <a:off x="14592300" y="179902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77651</xdr:rowOff>
    </xdr:from>
    <xdr:to>
      <xdr:col>72</xdr:col>
      <xdr:colOff>38100</xdr:colOff>
      <xdr:row>105</xdr:row>
      <xdr:rowOff>7801</xdr:rowOff>
    </xdr:to>
    <xdr:sp macro="" textlink="">
      <xdr:nvSpPr>
        <xdr:cNvPr id="581" name="楕円 580">
          <a:extLst>
            <a:ext uri="{FF2B5EF4-FFF2-40B4-BE49-F238E27FC236}">
              <a16:creationId xmlns:a16="http://schemas.microsoft.com/office/drawing/2014/main" id="{C59D3A83-875E-439D-89C5-6203BED0BC46}"/>
            </a:ext>
          </a:extLst>
        </xdr:cNvPr>
        <xdr:cNvSpPr/>
      </xdr:nvSpPr>
      <xdr:spPr>
        <a:xfrm>
          <a:off x="13652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128451</xdr:rowOff>
    </xdr:from>
    <xdr:to>
      <xdr:col>76</xdr:col>
      <xdr:colOff>114300</xdr:colOff>
      <xdr:row>104</xdr:row>
      <xdr:rowOff>159476</xdr:rowOff>
    </xdr:to>
    <xdr:cxnSp macro="">
      <xdr:nvCxnSpPr>
        <xdr:cNvPr id="582" name="直線コネクタ 581">
          <a:extLst>
            <a:ext uri="{FF2B5EF4-FFF2-40B4-BE49-F238E27FC236}">
              <a16:creationId xmlns:a16="http://schemas.microsoft.com/office/drawing/2014/main" id="{C7B18BA4-B083-4777-BBD8-71A1BCA56E0B}"/>
            </a:ext>
          </a:extLst>
        </xdr:cNvPr>
        <xdr:cNvCxnSpPr/>
      </xdr:nvCxnSpPr>
      <xdr:spPr>
        <a:xfrm>
          <a:off x="13703300" y="179592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583" name="楕円 582">
          <a:extLst>
            <a:ext uri="{FF2B5EF4-FFF2-40B4-BE49-F238E27FC236}">
              <a16:creationId xmlns:a16="http://schemas.microsoft.com/office/drawing/2014/main" id="{0AF670D8-1711-49E1-9F72-64B59846F7A7}"/>
            </a:ext>
          </a:extLst>
        </xdr:cNvPr>
        <xdr:cNvSpPr/>
      </xdr:nvSpPr>
      <xdr:spPr>
        <a:xfrm>
          <a:off x="1276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104</xdr:row>
      <xdr:rowOff>128451</xdr:rowOff>
    </xdr:to>
    <xdr:cxnSp macro="">
      <xdr:nvCxnSpPr>
        <xdr:cNvPr id="584" name="直線コネクタ 583">
          <a:extLst>
            <a:ext uri="{FF2B5EF4-FFF2-40B4-BE49-F238E27FC236}">
              <a16:creationId xmlns:a16="http://schemas.microsoft.com/office/drawing/2014/main" id="{4E3A2104-4C44-4683-8263-96251E860E42}"/>
            </a:ext>
          </a:extLst>
        </xdr:cNvPr>
        <xdr:cNvCxnSpPr/>
      </xdr:nvCxnSpPr>
      <xdr:spPr>
        <a:xfrm>
          <a:off x="12814300" y="179298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585" name="n_1aveValue【庁舎】&#10;有形固定資産減価償却率">
          <a:extLst>
            <a:ext uri="{FF2B5EF4-FFF2-40B4-BE49-F238E27FC236}">
              <a16:creationId xmlns:a16="http://schemas.microsoft.com/office/drawing/2014/main" id="{CD0C8777-F274-4882-8369-8D9E942EEEF2}"/>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586" name="n_2aveValue【庁舎】&#10;有形固定資産減価償却率">
          <a:extLst>
            <a:ext uri="{FF2B5EF4-FFF2-40B4-BE49-F238E27FC236}">
              <a16:creationId xmlns:a16="http://schemas.microsoft.com/office/drawing/2014/main" id="{9AE1A318-C753-4DE9-86C9-9A3D81B6635F}"/>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587" name="n_3aveValue【庁舎】&#10;有形固定資産減価償却率">
          <a:extLst>
            <a:ext uri="{FF2B5EF4-FFF2-40B4-BE49-F238E27FC236}">
              <a16:creationId xmlns:a16="http://schemas.microsoft.com/office/drawing/2014/main" id="{E50E1913-6461-40DC-8E77-51B48E74F7D5}"/>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588" name="n_4aveValue【庁舎】&#10;有形固定資産減価償却率">
          <a:extLst>
            <a:ext uri="{FF2B5EF4-FFF2-40B4-BE49-F238E27FC236}">
              <a16:creationId xmlns:a16="http://schemas.microsoft.com/office/drawing/2014/main" id="{C10D8A8A-18C6-4F6E-8602-69E11D8503D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589" name="n_1mainValue【庁舎】&#10;有形固定資産減価償却率">
          <a:extLst>
            <a:ext uri="{FF2B5EF4-FFF2-40B4-BE49-F238E27FC236}">
              <a16:creationId xmlns:a16="http://schemas.microsoft.com/office/drawing/2014/main" id="{B6B6DDF5-EA08-4B7E-8248-EDB424739833}"/>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590" name="n_2mainValue【庁舎】&#10;有形固定資産減価償却率">
          <a:extLst>
            <a:ext uri="{FF2B5EF4-FFF2-40B4-BE49-F238E27FC236}">
              <a16:creationId xmlns:a16="http://schemas.microsoft.com/office/drawing/2014/main" id="{8B7ED8C1-4580-458D-9208-8E4223C09881}"/>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24328</xdr:rowOff>
    </xdr:from>
    <xdr:ext cx="405111" cy="259045"/>
    <xdr:sp macro="" textlink="">
      <xdr:nvSpPr>
        <xdr:cNvPr id="591" name="n_3mainValue【庁舎】&#10;有形固定資産減価償却率">
          <a:extLst>
            <a:ext uri="{FF2B5EF4-FFF2-40B4-BE49-F238E27FC236}">
              <a16:creationId xmlns:a16="http://schemas.microsoft.com/office/drawing/2014/main" id="{486FD1C2-E0BA-4B74-B2D8-918A7C26C5E0}"/>
            </a:ext>
          </a:extLst>
        </xdr:cNvPr>
        <xdr:cNvSpPr txBox="1"/>
      </xdr:nvSpPr>
      <xdr:spPr>
        <a:xfrm>
          <a:off x="13500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592" name="n_4mainValue【庁舎】&#10;有形固定資産減価償却率">
          <a:extLst>
            <a:ext uri="{FF2B5EF4-FFF2-40B4-BE49-F238E27FC236}">
              <a16:creationId xmlns:a16="http://schemas.microsoft.com/office/drawing/2014/main" id="{B7BD9012-FE40-489F-9FB3-FE4F4449F603}"/>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B8B90331-5AA0-4498-AEEC-ED54C6F43A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B40FFE80-ECE9-4BB8-A686-CD4D0F85CE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A4B53A8D-4F37-44D0-AB19-953CB63015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973427F5-4608-4A41-8E05-EC0F321B0F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91A2C641-A5B3-473A-BC75-305329269F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2424FD38-00CC-4970-AEEC-84361F99E4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CDD8B4E5-8ABF-484A-B583-C8D9FFB131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4536D829-9049-4A8C-A71D-2A7FF5ECEE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2CE2BC18-FA1A-4B71-A162-EB60565EF5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4BA8767A-0B86-4A62-95B6-1F4D977171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3" name="テキスト ボックス 602">
          <a:extLst>
            <a:ext uri="{FF2B5EF4-FFF2-40B4-BE49-F238E27FC236}">
              <a16:creationId xmlns:a16="http://schemas.microsoft.com/office/drawing/2014/main" id="{0BE8F038-6546-4BA9-A511-2BDFC0721D8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a:extLst>
            <a:ext uri="{FF2B5EF4-FFF2-40B4-BE49-F238E27FC236}">
              <a16:creationId xmlns:a16="http://schemas.microsoft.com/office/drawing/2014/main" id="{11A4A144-28F8-448E-AD56-C70D25896D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a:extLst>
            <a:ext uri="{FF2B5EF4-FFF2-40B4-BE49-F238E27FC236}">
              <a16:creationId xmlns:a16="http://schemas.microsoft.com/office/drawing/2014/main" id="{4A5BDACD-0BBF-43E7-B049-1C8C1731A5E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a:extLst>
            <a:ext uri="{FF2B5EF4-FFF2-40B4-BE49-F238E27FC236}">
              <a16:creationId xmlns:a16="http://schemas.microsoft.com/office/drawing/2014/main" id="{AAE69425-669F-4418-9951-49532B4CCA2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a:extLst>
            <a:ext uri="{FF2B5EF4-FFF2-40B4-BE49-F238E27FC236}">
              <a16:creationId xmlns:a16="http://schemas.microsoft.com/office/drawing/2014/main" id="{7A62F3F3-0A21-46AE-972A-FA6D27FCCCE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7DABF713-A791-457F-90D8-A753E12194E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955271FC-950D-480C-801D-949BDC96ED3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a:extLst>
            <a:ext uri="{FF2B5EF4-FFF2-40B4-BE49-F238E27FC236}">
              <a16:creationId xmlns:a16="http://schemas.microsoft.com/office/drawing/2014/main" id="{9A7C286B-9A53-46F0-8F55-8BAFB80AE4E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a:extLst>
            <a:ext uri="{FF2B5EF4-FFF2-40B4-BE49-F238E27FC236}">
              <a16:creationId xmlns:a16="http://schemas.microsoft.com/office/drawing/2014/main" id="{E38CA308-AF7A-4966-AA00-23BEF662D6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a:extLst>
            <a:ext uri="{FF2B5EF4-FFF2-40B4-BE49-F238E27FC236}">
              <a16:creationId xmlns:a16="http://schemas.microsoft.com/office/drawing/2014/main" id="{496B1689-60F1-4AF0-923C-C3C2DA0049C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a:extLst>
            <a:ext uri="{FF2B5EF4-FFF2-40B4-BE49-F238E27FC236}">
              <a16:creationId xmlns:a16="http://schemas.microsoft.com/office/drawing/2014/main" id="{B0669AF2-4B0C-40F6-B846-9BB8F73023F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a:extLst>
            <a:ext uri="{FF2B5EF4-FFF2-40B4-BE49-F238E27FC236}">
              <a16:creationId xmlns:a16="http://schemas.microsoft.com/office/drawing/2014/main" id="{7A74499D-7424-4A0C-9D50-6C230A834A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a:extLst>
            <a:ext uri="{FF2B5EF4-FFF2-40B4-BE49-F238E27FC236}">
              <a16:creationId xmlns:a16="http://schemas.microsoft.com/office/drawing/2014/main" id="{E44906B9-6F09-458F-9DAF-43683AAE3AF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a:extLst>
            <a:ext uri="{FF2B5EF4-FFF2-40B4-BE49-F238E27FC236}">
              <a16:creationId xmlns:a16="http://schemas.microsoft.com/office/drawing/2014/main" id="{063E61D2-9EBA-47F8-9CD2-5712419FEE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617" name="直線コネクタ 616">
          <a:extLst>
            <a:ext uri="{FF2B5EF4-FFF2-40B4-BE49-F238E27FC236}">
              <a16:creationId xmlns:a16="http://schemas.microsoft.com/office/drawing/2014/main" id="{A7055F0F-0287-4441-BB6F-1C734D4E900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618" name="【庁舎】&#10;一人当たり面積最小値テキスト">
          <a:extLst>
            <a:ext uri="{FF2B5EF4-FFF2-40B4-BE49-F238E27FC236}">
              <a16:creationId xmlns:a16="http://schemas.microsoft.com/office/drawing/2014/main" id="{DE675199-E95D-44C7-B7F8-7CEB08DDD983}"/>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619" name="直線コネクタ 618">
          <a:extLst>
            <a:ext uri="{FF2B5EF4-FFF2-40B4-BE49-F238E27FC236}">
              <a16:creationId xmlns:a16="http://schemas.microsoft.com/office/drawing/2014/main" id="{76F6D7AC-53DF-44E5-8DE6-4C4218432A03}"/>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620" name="【庁舎】&#10;一人当たり面積最大値テキスト">
          <a:extLst>
            <a:ext uri="{FF2B5EF4-FFF2-40B4-BE49-F238E27FC236}">
              <a16:creationId xmlns:a16="http://schemas.microsoft.com/office/drawing/2014/main" id="{56F45654-2C6B-420E-BA2E-C4F765AFC51F}"/>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621" name="直線コネクタ 620">
          <a:extLst>
            <a:ext uri="{FF2B5EF4-FFF2-40B4-BE49-F238E27FC236}">
              <a16:creationId xmlns:a16="http://schemas.microsoft.com/office/drawing/2014/main" id="{E893B26B-AC7E-4F9F-9E0D-F541C924EBE4}"/>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622" name="【庁舎】&#10;一人当たり面積平均値テキスト">
          <a:extLst>
            <a:ext uri="{FF2B5EF4-FFF2-40B4-BE49-F238E27FC236}">
              <a16:creationId xmlns:a16="http://schemas.microsoft.com/office/drawing/2014/main" id="{CEC517BB-907A-4539-AAD5-C3D38F69C22F}"/>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623" name="フローチャート: 判断 622">
          <a:extLst>
            <a:ext uri="{FF2B5EF4-FFF2-40B4-BE49-F238E27FC236}">
              <a16:creationId xmlns:a16="http://schemas.microsoft.com/office/drawing/2014/main" id="{EA0E7D07-7DE1-462E-A49C-33102BD315F6}"/>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624" name="フローチャート: 判断 623">
          <a:extLst>
            <a:ext uri="{FF2B5EF4-FFF2-40B4-BE49-F238E27FC236}">
              <a16:creationId xmlns:a16="http://schemas.microsoft.com/office/drawing/2014/main" id="{7367D98E-599C-430A-83D9-68E0FA4F4F75}"/>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25" name="フローチャート: 判断 624">
          <a:extLst>
            <a:ext uri="{FF2B5EF4-FFF2-40B4-BE49-F238E27FC236}">
              <a16:creationId xmlns:a16="http://schemas.microsoft.com/office/drawing/2014/main" id="{181368BE-95E0-41BC-874C-C0F29E4A8C4B}"/>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626" name="フローチャート: 判断 625">
          <a:extLst>
            <a:ext uri="{FF2B5EF4-FFF2-40B4-BE49-F238E27FC236}">
              <a16:creationId xmlns:a16="http://schemas.microsoft.com/office/drawing/2014/main" id="{464193DC-D58D-4DD8-BB08-CAFD187FB0CB}"/>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627" name="フローチャート: 判断 626">
          <a:extLst>
            <a:ext uri="{FF2B5EF4-FFF2-40B4-BE49-F238E27FC236}">
              <a16:creationId xmlns:a16="http://schemas.microsoft.com/office/drawing/2014/main" id="{19BCE921-80B6-4E4B-9C85-696B0CA461BE}"/>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7495F4C5-3AD4-415A-BEC1-372F99D8C6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7C1A758A-772A-4776-8531-BAAA7C3FCCE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F6CD61E6-692C-4477-AA0C-8E57B00CB2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FE1AF468-5E6F-4267-9B07-56BC770721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01C6747-1E3C-47FF-8E29-0DE997168F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24130</xdr:rowOff>
    </xdr:from>
    <xdr:to>
      <xdr:col>116</xdr:col>
      <xdr:colOff>114300</xdr:colOff>
      <xdr:row>104</xdr:row>
      <xdr:rowOff>125730</xdr:rowOff>
    </xdr:to>
    <xdr:sp macro="" textlink="">
      <xdr:nvSpPr>
        <xdr:cNvPr id="633" name="楕円 632">
          <a:extLst>
            <a:ext uri="{FF2B5EF4-FFF2-40B4-BE49-F238E27FC236}">
              <a16:creationId xmlns:a16="http://schemas.microsoft.com/office/drawing/2014/main" id="{A3EACBCC-332F-46BE-9096-38FD91E05885}"/>
            </a:ext>
          </a:extLst>
        </xdr:cNvPr>
        <xdr:cNvSpPr/>
      </xdr:nvSpPr>
      <xdr:spPr>
        <a:xfrm>
          <a:off x="221107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47007</xdr:rowOff>
    </xdr:from>
    <xdr:ext cx="469744" cy="259045"/>
    <xdr:sp macro="" textlink="">
      <xdr:nvSpPr>
        <xdr:cNvPr id="634" name="【庁舎】&#10;一人当たり面積該当値テキスト">
          <a:extLst>
            <a:ext uri="{FF2B5EF4-FFF2-40B4-BE49-F238E27FC236}">
              <a16:creationId xmlns:a16="http://schemas.microsoft.com/office/drawing/2014/main" id="{C224FA90-552F-4DCC-B053-A47DD8B04CED}"/>
            </a:ext>
          </a:extLst>
        </xdr:cNvPr>
        <xdr:cNvSpPr txBox="1"/>
      </xdr:nvSpPr>
      <xdr:spPr>
        <a:xfrm>
          <a:off x="22199600" y="1770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64770</xdr:rowOff>
    </xdr:from>
    <xdr:to>
      <xdr:col>112</xdr:col>
      <xdr:colOff>38100</xdr:colOff>
      <xdr:row>104</xdr:row>
      <xdr:rowOff>166370</xdr:rowOff>
    </xdr:to>
    <xdr:sp macro="" textlink="">
      <xdr:nvSpPr>
        <xdr:cNvPr id="635" name="楕円 634">
          <a:extLst>
            <a:ext uri="{FF2B5EF4-FFF2-40B4-BE49-F238E27FC236}">
              <a16:creationId xmlns:a16="http://schemas.microsoft.com/office/drawing/2014/main" id="{96DD778F-20E2-48CE-ABBE-EFB221DA7A70}"/>
            </a:ext>
          </a:extLst>
        </xdr:cNvPr>
        <xdr:cNvSpPr/>
      </xdr:nvSpPr>
      <xdr:spPr>
        <a:xfrm>
          <a:off x="21272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74930</xdr:rowOff>
    </xdr:from>
    <xdr:to>
      <xdr:col>116</xdr:col>
      <xdr:colOff>63500</xdr:colOff>
      <xdr:row>104</xdr:row>
      <xdr:rowOff>115570</xdr:rowOff>
    </xdr:to>
    <xdr:cxnSp macro="">
      <xdr:nvCxnSpPr>
        <xdr:cNvPr id="636" name="直線コネクタ 635">
          <a:extLst>
            <a:ext uri="{FF2B5EF4-FFF2-40B4-BE49-F238E27FC236}">
              <a16:creationId xmlns:a16="http://schemas.microsoft.com/office/drawing/2014/main" id="{B5C88269-7880-40AA-9B60-9CC6A92199D4}"/>
            </a:ext>
          </a:extLst>
        </xdr:cNvPr>
        <xdr:cNvCxnSpPr/>
      </xdr:nvCxnSpPr>
      <xdr:spPr>
        <a:xfrm flipV="1">
          <a:off x="21323300" y="17905730"/>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637" name="楕円 636">
          <a:extLst>
            <a:ext uri="{FF2B5EF4-FFF2-40B4-BE49-F238E27FC236}">
              <a16:creationId xmlns:a16="http://schemas.microsoft.com/office/drawing/2014/main" id="{83AB5514-8A6F-4381-8873-3D76ED0366F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115570</xdr:rowOff>
    </xdr:from>
    <xdr:to>
      <xdr:col>111</xdr:col>
      <xdr:colOff>177800</xdr:colOff>
      <xdr:row>104</xdr:row>
      <xdr:rowOff>144780</xdr:rowOff>
    </xdr:to>
    <xdr:cxnSp macro="">
      <xdr:nvCxnSpPr>
        <xdr:cNvPr id="638" name="直線コネクタ 637">
          <a:extLst>
            <a:ext uri="{FF2B5EF4-FFF2-40B4-BE49-F238E27FC236}">
              <a16:creationId xmlns:a16="http://schemas.microsoft.com/office/drawing/2014/main" id="{DE9A4461-1E7B-465A-A82E-05F5DE461625}"/>
            </a:ext>
          </a:extLst>
        </xdr:cNvPr>
        <xdr:cNvCxnSpPr/>
      </xdr:nvCxnSpPr>
      <xdr:spPr>
        <a:xfrm flipV="1">
          <a:off x="20434300" y="179463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127000</xdr:rowOff>
    </xdr:from>
    <xdr:to>
      <xdr:col>102</xdr:col>
      <xdr:colOff>165100</xdr:colOff>
      <xdr:row>105</xdr:row>
      <xdr:rowOff>57150</xdr:rowOff>
    </xdr:to>
    <xdr:sp macro="" textlink="">
      <xdr:nvSpPr>
        <xdr:cNvPr id="639" name="楕円 638">
          <a:extLst>
            <a:ext uri="{FF2B5EF4-FFF2-40B4-BE49-F238E27FC236}">
              <a16:creationId xmlns:a16="http://schemas.microsoft.com/office/drawing/2014/main" id="{B4B5339A-F638-417E-96D5-260D65DECE6A}"/>
            </a:ext>
          </a:extLst>
        </xdr:cNvPr>
        <xdr:cNvSpPr/>
      </xdr:nvSpPr>
      <xdr:spPr>
        <a:xfrm>
          <a:off x="19494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105</xdr:row>
      <xdr:rowOff>6350</xdr:rowOff>
    </xdr:to>
    <xdr:cxnSp macro="">
      <xdr:nvCxnSpPr>
        <xdr:cNvPr id="640" name="直線コネクタ 639">
          <a:extLst>
            <a:ext uri="{FF2B5EF4-FFF2-40B4-BE49-F238E27FC236}">
              <a16:creationId xmlns:a16="http://schemas.microsoft.com/office/drawing/2014/main" id="{C6DE7B3F-E446-4F9D-A887-A97570C8E25F}"/>
            </a:ext>
          </a:extLst>
        </xdr:cNvPr>
        <xdr:cNvCxnSpPr/>
      </xdr:nvCxnSpPr>
      <xdr:spPr>
        <a:xfrm flipV="1">
          <a:off x="19545300" y="179755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641" name="楕円 640">
          <a:extLst>
            <a:ext uri="{FF2B5EF4-FFF2-40B4-BE49-F238E27FC236}">
              <a16:creationId xmlns:a16="http://schemas.microsoft.com/office/drawing/2014/main" id="{3A068384-9727-437B-8F5C-2289649DB607}"/>
            </a:ext>
          </a:extLst>
        </xdr:cNvPr>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6350</xdr:rowOff>
    </xdr:from>
    <xdr:to>
      <xdr:col>102</xdr:col>
      <xdr:colOff>114300</xdr:colOff>
      <xdr:row>105</xdr:row>
      <xdr:rowOff>87630</xdr:rowOff>
    </xdr:to>
    <xdr:cxnSp macro="">
      <xdr:nvCxnSpPr>
        <xdr:cNvPr id="642" name="直線コネクタ 641">
          <a:extLst>
            <a:ext uri="{FF2B5EF4-FFF2-40B4-BE49-F238E27FC236}">
              <a16:creationId xmlns:a16="http://schemas.microsoft.com/office/drawing/2014/main" id="{5C22508E-6F62-4113-875F-7EA71EE22D37}"/>
            </a:ext>
          </a:extLst>
        </xdr:cNvPr>
        <xdr:cNvCxnSpPr/>
      </xdr:nvCxnSpPr>
      <xdr:spPr>
        <a:xfrm flipV="1">
          <a:off x="18656300" y="18008600"/>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643" name="n_1aveValue【庁舎】&#10;一人当たり面積">
          <a:extLst>
            <a:ext uri="{FF2B5EF4-FFF2-40B4-BE49-F238E27FC236}">
              <a16:creationId xmlns:a16="http://schemas.microsoft.com/office/drawing/2014/main" id="{E2A67B2D-A649-42CA-B71D-4FC7B83435A4}"/>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644" name="n_2aveValue【庁舎】&#10;一人当たり面積">
          <a:extLst>
            <a:ext uri="{FF2B5EF4-FFF2-40B4-BE49-F238E27FC236}">
              <a16:creationId xmlns:a16="http://schemas.microsoft.com/office/drawing/2014/main" id="{33952DDE-EC5B-46FD-895B-132C58E822D1}"/>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645" name="n_3aveValue【庁舎】&#10;一人当たり面積">
          <a:extLst>
            <a:ext uri="{FF2B5EF4-FFF2-40B4-BE49-F238E27FC236}">
              <a16:creationId xmlns:a16="http://schemas.microsoft.com/office/drawing/2014/main" id="{886FF36C-ED24-4DE8-BC01-B386EC4A0D59}"/>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93997</xdr:rowOff>
    </xdr:from>
    <xdr:ext cx="469744" cy="259045"/>
    <xdr:sp macro="" textlink="">
      <xdr:nvSpPr>
        <xdr:cNvPr id="646" name="n_4aveValue【庁舎】&#10;一人当たり面積">
          <a:extLst>
            <a:ext uri="{FF2B5EF4-FFF2-40B4-BE49-F238E27FC236}">
              <a16:creationId xmlns:a16="http://schemas.microsoft.com/office/drawing/2014/main" id="{19A7B1C3-EC46-4922-91C5-2B1D4CE3785C}"/>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11447</xdr:rowOff>
    </xdr:from>
    <xdr:ext cx="469744" cy="259045"/>
    <xdr:sp macro="" textlink="">
      <xdr:nvSpPr>
        <xdr:cNvPr id="647" name="n_1mainValue【庁舎】&#10;一人当たり面積">
          <a:extLst>
            <a:ext uri="{FF2B5EF4-FFF2-40B4-BE49-F238E27FC236}">
              <a16:creationId xmlns:a16="http://schemas.microsoft.com/office/drawing/2014/main" id="{A3B6D48E-EF0A-4AA7-80CB-1F83818EA7FB}"/>
            </a:ext>
          </a:extLst>
        </xdr:cNvPr>
        <xdr:cNvSpPr txBox="1"/>
      </xdr:nvSpPr>
      <xdr:spPr>
        <a:xfrm>
          <a:off x="2107572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648" name="n_2mainValue【庁舎】&#10;一人当たり面積">
          <a:extLst>
            <a:ext uri="{FF2B5EF4-FFF2-40B4-BE49-F238E27FC236}">
              <a16:creationId xmlns:a16="http://schemas.microsoft.com/office/drawing/2014/main" id="{82661204-7EF8-4507-A74D-C4579569A22B}"/>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73677</xdr:rowOff>
    </xdr:from>
    <xdr:ext cx="469744" cy="259045"/>
    <xdr:sp macro="" textlink="">
      <xdr:nvSpPr>
        <xdr:cNvPr id="649" name="n_3mainValue【庁舎】&#10;一人当たり面積">
          <a:extLst>
            <a:ext uri="{FF2B5EF4-FFF2-40B4-BE49-F238E27FC236}">
              <a16:creationId xmlns:a16="http://schemas.microsoft.com/office/drawing/2014/main" id="{3B1F3EEF-7596-49ED-A589-35E9FC002C16}"/>
            </a:ext>
          </a:extLst>
        </xdr:cNvPr>
        <xdr:cNvSpPr txBox="1"/>
      </xdr:nvSpPr>
      <xdr:spPr>
        <a:xfrm>
          <a:off x="19310427" y="1773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650" name="n_4mainValue【庁舎】&#10;一人当たり面積">
          <a:extLst>
            <a:ext uri="{FF2B5EF4-FFF2-40B4-BE49-F238E27FC236}">
              <a16:creationId xmlns:a16="http://schemas.microsoft.com/office/drawing/2014/main" id="{03427294-6FD0-45A6-997B-EA5ED1CC00E1}"/>
            </a:ext>
          </a:extLst>
        </xdr:cNvPr>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F986BDC6-7FB2-4AB2-9323-B44DCDC41B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B7CC6880-947A-4355-A03A-F4C509B4B1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0A3BB2C6-495B-4CBF-8525-170E1DB4BA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一般廃棄物処理施設の一人当たり有形固定資産（償却資産）額は、類似団体上位の</a:t>
          </a:r>
          <a:r>
            <a:rPr kumimoji="1" lang="en-US" altLang="ja-JP" sz="1300">
              <a:latin typeface="ＭＳ Ｐゴシック" panose="020B0600070205080204" pitchFamily="50" charset="-128"/>
              <a:ea typeface="ＭＳ Ｐゴシック" panose="020B0600070205080204" pitchFamily="50" charset="-128"/>
            </a:rPr>
            <a:t>743,367</a:t>
          </a:r>
          <a:r>
            <a:rPr kumimoji="1" lang="ja-JP" altLang="en-US" sz="1300">
              <a:latin typeface="ＭＳ Ｐゴシック" panose="020B0600070205080204" pitchFamily="50" charset="-128"/>
              <a:ea typeface="ＭＳ Ｐゴシック" panose="020B0600070205080204" pitchFamily="50" charset="-128"/>
            </a:rPr>
            <a:t>円となっている。これは、観光客数の増加を見込んだ計画で建設したことが要因と思われるが、現在では建設当時と比較し観光客は減少しており、人口規模に対して過大となっている。</a:t>
          </a:r>
        </a:p>
        <a:p>
          <a:r>
            <a:rPr kumimoji="1" lang="ja-JP" altLang="en-US" sz="1300">
              <a:latin typeface="ＭＳ Ｐゴシック" panose="020B0600070205080204" pitchFamily="50" charset="-128"/>
              <a:ea typeface="ＭＳ Ｐゴシック" panose="020B0600070205080204" pitchFamily="50" charset="-128"/>
            </a:rPr>
            <a:t>体育館・プールの一人当たり面積は、類似団体平均より若干低くなっているが、人口減少の影響で年々微増しており、老朽化も進んでいる。</a:t>
          </a:r>
        </a:p>
        <a:p>
          <a:r>
            <a:rPr kumimoji="1" lang="ja-JP" altLang="en-US" sz="1300">
              <a:latin typeface="ＭＳ Ｐゴシック" panose="020B0600070205080204" pitchFamily="50" charset="-128"/>
              <a:ea typeface="ＭＳ Ｐゴシック" panose="020B0600070205080204" pitchFamily="50" charset="-128"/>
            </a:rPr>
            <a:t>消防施設の一人当たり面積は、類似団体上位の</a:t>
          </a:r>
          <a:r>
            <a:rPr kumimoji="1" lang="en-US" altLang="ja-JP" sz="1300">
              <a:latin typeface="ＭＳ Ｐゴシック" panose="020B0600070205080204" pitchFamily="50" charset="-128"/>
              <a:ea typeface="ＭＳ Ｐゴシック" panose="020B0600070205080204" pitchFamily="50" charset="-128"/>
            </a:rPr>
            <a:t>0.437㎡</a:t>
          </a:r>
          <a:r>
            <a:rPr kumimoji="1" lang="ja-JP" altLang="en-US" sz="1300">
              <a:latin typeface="ＭＳ Ｐゴシック" panose="020B0600070205080204" pitchFamily="50" charset="-128"/>
              <a:ea typeface="ＭＳ Ｐゴシック" panose="020B0600070205080204" pitchFamily="50" charset="-128"/>
            </a:rPr>
            <a:t>となっている。これは、人口減少に対応した消防団の再編が進んでいないことが要因である。</a:t>
          </a:r>
        </a:p>
        <a:p>
          <a:r>
            <a:rPr kumimoji="1" lang="ja-JP" altLang="en-US" sz="1300">
              <a:latin typeface="ＭＳ Ｐゴシック" panose="020B0600070205080204" pitchFamily="50" charset="-128"/>
              <a:ea typeface="ＭＳ Ｐゴシック" panose="020B0600070205080204" pitchFamily="50" charset="-128"/>
            </a:rPr>
            <a:t>庁舎の一人当たり面積は、類似団体平均よりやや高くなっており、また本庁舎などは老朽化が著しく進んでいる。今後、人口減少に対応した庁舎の統廃合を進めていく必要がある。</a:t>
          </a:r>
        </a:p>
        <a:p>
          <a:r>
            <a:rPr kumimoji="1" lang="ja-JP" altLang="en-US" sz="1300">
              <a:latin typeface="ＭＳ Ｐゴシック" panose="020B0600070205080204" pitchFamily="50" charset="-128"/>
              <a:ea typeface="ＭＳ Ｐゴシック" panose="020B0600070205080204" pitchFamily="50" charset="-128"/>
            </a:rPr>
            <a:t>今後、老朽化した施設の更新に当たっては、人口規模に合わせた施設総量に変更していくが、広域化などによる利便性の低下を抑えた上で、住民の合意形成を得る必要がある。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や全国平均を上回る高齢化率の影響による就業人口の減に加え、物価高騰など長引く景気低迷による町民税の減収や土地価格の下落による固定資産税の減収などにより財政基盤が弱まり、類似団体平均を下回りつつ、緩やかに低下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第２次西伊豆町総合計画に基づき、特産品の六次産業化や第一次産業への新規就業者を増やすといった、将来増収に繋がる取り組みを継続し、一方で公共施設の再編など、経費節減策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物件費などの削減により歳出が減少したため、経常収支比率は前年度に比べて２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４％低下し、類似団体平均を下回っている。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ふるさと納税により基金に余裕ができたことで、従来のサービスを低下させず新規事業を増やしていった結果、減らすことのできない経常経費と化しているが、ふるさと応援基金などを充当することで弾力性を維持している。事業の優先度を厳しく点検し、優先度の低い事業については計画的に廃止・縮小を進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2752</xdr:rowOff>
    </xdr:from>
    <xdr:to>
      <xdr:col>23</xdr:col>
      <xdr:colOff>133350</xdr:colOff>
      <xdr:row>61</xdr:row>
      <xdr:rowOff>99271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61202"/>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136525</xdr:rowOff>
    </xdr:from>
    <xdr:to>
      <xdr:col>19</xdr:col>
      <xdr:colOff>133350</xdr:colOff>
      <xdr:row>61</xdr:row>
      <xdr:rowOff>99271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52075"/>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136525</xdr:rowOff>
    </xdr:from>
    <xdr:to>
      <xdr:col>15</xdr:col>
      <xdr:colOff>82550</xdr:colOff>
      <xdr:row>61</xdr:row>
      <xdr:rowOff>111337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52075"/>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63</xdr:row>
      <xdr:rowOff>37888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9787"/>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123402</xdr:rowOff>
    </xdr:from>
    <xdr:to>
      <xdr:col>23</xdr:col>
      <xdr:colOff>184150</xdr:colOff>
      <xdr:row>61</xdr:row>
      <xdr:rowOff>53552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139929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160248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85725</xdr:rowOff>
    </xdr:from>
    <xdr:to>
      <xdr:col>15</xdr:col>
      <xdr:colOff>133350</xdr:colOff>
      <xdr:row>60</xdr:row>
      <xdr:rowOff>15875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26052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158538</xdr:rowOff>
    </xdr:from>
    <xdr:to>
      <xdr:col>7</xdr:col>
      <xdr:colOff>31750</xdr:colOff>
      <xdr:row>63</xdr:row>
      <xdr:rowOff>88688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98865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を削減したことにより昨年度に比べ減少したが、依然として類似団体平均に比べ高くなっている。これは主に人口減少の影響と物件費を要因としており、減らすことのできないふるさと納税の経費や地方創生推進交付金を活用した地域経済活性化施策等による支出などが挙げられる。一般財源を用いた事業は、計画的に削減を進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55573</xdr:rowOff>
    </xdr:from>
    <xdr:to>
      <xdr:col>23</xdr:col>
      <xdr:colOff>133350</xdr:colOff>
      <xdr:row>83</xdr:row>
      <xdr:rowOff>66211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85923"/>
          <a:ext cx="838200" cy="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30883</xdr:rowOff>
    </xdr:from>
    <xdr:to>
      <xdr:col>19</xdr:col>
      <xdr:colOff>133350</xdr:colOff>
      <xdr:row>83</xdr:row>
      <xdr:rowOff>66211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61233"/>
          <a:ext cx="889000" cy="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7203</xdr:rowOff>
    </xdr:from>
    <xdr:to>
      <xdr:col>15</xdr:col>
      <xdr:colOff>82550</xdr:colOff>
      <xdr:row>83</xdr:row>
      <xdr:rowOff>30883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7553"/>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144473</xdr:rowOff>
    </xdr:from>
    <xdr:to>
      <xdr:col>11</xdr:col>
      <xdr:colOff>31750</xdr:colOff>
      <xdr:row>83</xdr:row>
      <xdr:rowOff>7203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03373"/>
          <a:ext cx="8890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4773</xdr:rowOff>
    </xdr:from>
    <xdr:to>
      <xdr:col>23</xdr:col>
      <xdr:colOff>184150</xdr:colOff>
      <xdr:row>83</xdr:row>
      <xdr:rowOff>106373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148300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15411</xdr:rowOff>
    </xdr:from>
    <xdr:to>
      <xdr:col>19</xdr:col>
      <xdr:colOff>184150</xdr:colOff>
      <xdr:row>83</xdr:row>
      <xdr:rowOff>117011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101788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2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151533</xdr:rowOff>
    </xdr:from>
    <xdr:to>
      <xdr:col>15</xdr:col>
      <xdr:colOff>133350</xdr:colOff>
      <xdr:row>83</xdr:row>
      <xdr:rowOff>81683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66460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9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127853</xdr:rowOff>
    </xdr:from>
    <xdr:to>
      <xdr:col>11</xdr:col>
      <xdr:colOff>82550</xdr:colOff>
      <xdr:row>83</xdr:row>
      <xdr:rowOff>58003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42780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93673</xdr:rowOff>
    </xdr:from>
    <xdr:to>
      <xdr:col>7</xdr:col>
      <xdr:colOff>31750</xdr:colOff>
      <xdr:row>83</xdr:row>
      <xdr:rowOff>23823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8600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よりも微上昇したものの、職員の平均年齢は依然として高く、類似団体平均を上回る数値で推移している。これは、経験年数の長い未昇格職員が増加していることが要因で、令和２年度から大きな増減はなく、横ばいで推移している。特に大卒未昇格職員のラスパイレス指数が低く推移しており、今後もこの傾向が続くと思わ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人事評価制度を活用して、より一層の給与の適正化に努める。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113091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11829"/>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44148</xdr:rowOff>
    </xdr:from>
    <xdr:to>
      <xdr:col>72</xdr:col>
      <xdr:colOff>203200</xdr:colOff>
      <xdr:row>86</xdr:row>
      <xdr:rowOff>44148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88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888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34368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79725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164798</xdr:rowOff>
    </xdr:from>
    <xdr:to>
      <xdr:col>68</xdr:col>
      <xdr:colOff>203200</xdr:colOff>
      <xdr:row>86</xdr:row>
      <xdr:rowOff>94948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前年度と比較して職員数の増減はないが、人口減少の影響で前年度より数値が微増し、類似団体平均より若干高くなっている。また、全国・県平均と比較すると大幅に上回っている。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として、支所・出張所や認定こども園の設置数が多いことにより、職員数を削減できていないことによる。将来人口を見据え、町村合併によって過剰になっている施設を統廃合により削減し、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45127</xdr:rowOff>
    </xdr:from>
    <xdr:to>
      <xdr:col>81</xdr:col>
      <xdr:colOff>44450</xdr:colOff>
      <xdr:row>63</xdr:row>
      <xdr:rowOff>91779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6477"/>
          <a:ext cx="8382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889</xdr:rowOff>
    </xdr:from>
    <xdr:to>
      <xdr:col>77</xdr:col>
      <xdr:colOff>44450</xdr:colOff>
      <xdr:row>63</xdr:row>
      <xdr:rowOff>45127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0223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135340</xdr:rowOff>
    </xdr:from>
    <xdr:to>
      <xdr:col>72</xdr:col>
      <xdr:colOff>203200</xdr:colOff>
      <xdr:row>63</xdr:row>
      <xdr:rowOff>889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5240"/>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101557</xdr:rowOff>
    </xdr:from>
    <xdr:to>
      <xdr:col>68</xdr:col>
      <xdr:colOff>152400</xdr:colOff>
      <xdr:row>62</xdr:row>
      <xdr:rowOff>135340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31457"/>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40979</xdr:rowOff>
    </xdr:from>
    <xdr:to>
      <xdr:col>81</xdr:col>
      <xdr:colOff>95250</xdr:colOff>
      <xdr:row>63</xdr:row>
      <xdr:rowOff>142579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13056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165777</xdr:rowOff>
    </xdr:from>
    <xdr:to>
      <xdr:col>77</xdr:col>
      <xdr:colOff>95250</xdr:colOff>
      <xdr:row>63</xdr:row>
      <xdr:rowOff>95927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80704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2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121539</xdr:rowOff>
    </xdr:from>
    <xdr:to>
      <xdr:col>73</xdr:col>
      <xdr:colOff>44450</xdr:colOff>
      <xdr:row>63</xdr:row>
      <xdr:rowOff>51689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36466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84540</xdr:rowOff>
    </xdr:from>
    <xdr:to>
      <xdr:col>68</xdr:col>
      <xdr:colOff>203200</xdr:colOff>
      <xdr:row>63</xdr:row>
      <xdr:rowOff>14690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170917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50757</xdr:rowOff>
    </xdr:from>
    <xdr:to>
      <xdr:col>64</xdr:col>
      <xdr:colOff>152400</xdr:colOff>
      <xdr:row>62</xdr:row>
      <xdr:rowOff>152357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137134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令和５年度の単年度実質公債費比率は４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８％で若干上昇したものの、３年平均は昨年度と同じ４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３％となり、類似団体平均を３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９％下回っている。単年度実質公債費比率が若干上昇した要因は、地方債の借り入れを抑制していることにより元利償還金の額自体は昨年度より微減したものの、それ以上に普通交付税額等が減少したこと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今後、大型投資事業による起債の増加を予定しているが、長期的な計画に基づき償還額の平準化を図り、引き続き比率の抑制に努めていく。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38</xdr:row>
      <xdr:rowOff>161036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761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18542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761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161036</xdr:rowOff>
    </xdr:from>
    <xdr:to>
      <xdr:col>72</xdr:col>
      <xdr:colOff>203200</xdr:colOff>
      <xdr:row>39</xdr:row>
      <xdr:rowOff>18542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6761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122428</xdr:rowOff>
    </xdr:from>
    <xdr:to>
      <xdr:col>68</xdr:col>
      <xdr:colOff>152400</xdr:colOff>
      <xdr:row>38</xdr:row>
      <xdr:rowOff>161036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6375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110236</xdr:rowOff>
    </xdr:from>
    <xdr:to>
      <xdr:col>77</xdr:col>
      <xdr:colOff>95250</xdr:colOff>
      <xdr:row>39</xdr:row>
      <xdr:rowOff>40386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50563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の維持管理に必要な財源を積み立てた公共施設等総合管理基金やふるさと応援基金の積み立てによる充当可能基金の増により、将来負担比率は算定されていない。しかし、近い将来に斎場などの公共施設の整備等に伴う大型投資事業を控えており、将来負担額の増加が見込まれることから、後世への負担を少しでも軽減するよう計画的な事業執行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また、経常経費の削減を中心とする行財政改革を進め、財政の健全化に努める。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より若干高い数値となり、支所・出張所や認定こども園の統廃合が進んでいないことから、人口規模に見合う職員数まで減らせていない状況であり、経常収支比率の人件費分が高くなっている。</a:t>
          </a:r>
        </a:p>
        <a:p>
          <a:r>
            <a:rPr kumimoji="1" lang="ja-JP" altLang="en-US" sz="1300">
              <a:latin typeface="ＭＳ Ｐゴシック" panose="020B0600070205080204" pitchFamily="50" charset="-128"/>
              <a:ea typeface="ＭＳ Ｐゴシック" panose="020B0600070205080204" pitchFamily="50" charset="-128"/>
            </a:rPr>
            <a:t>　人口構造の変化に即した施設再編を計画的に進めるとともに、適正な人員配置を行い人件費の削減に努める。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1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1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物件費は、委託料などを削減したことや事業費にふるさと応援基金を充当したことにより、昨年度に比べ２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５％低下し、類似団体平均を０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２％下回った。ふるさと応援基金を活用し一般財源を用いない事業を積極的に行い、全体として物件費が過度に多くならないよう、取捨選択を進めていく。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129286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963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02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70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5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78486</xdr:rowOff>
    </xdr:from>
    <xdr:to>
      <xdr:col>78</xdr:col>
      <xdr:colOff>120650</xdr:colOff>
      <xdr:row>18</xdr:row>
      <xdr:rowOff>8636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164863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低い水準で推移している要因は、少子化による児童手当の減少とふるさと応援基金を事業費に充当していることによる。扶助対象者を抑える取り組みとして、疾病予防等の知識と健康意識の高揚及び健康寿命の延伸を目的とした「健幸づくり事業」を継続しており、医療費に係る支出の縮減に努める。</a:t>
          </a:r>
        </a:p>
        <a:p>
          <a:r>
            <a:rPr kumimoji="1" lang="ja-JP" altLang="en-US" sz="1300">
              <a:latin typeface="ＭＳ Ｐゴシック" panose="020B0600070205080204" pitchFamily="50" charset="-128"/>
              <a:ea typeface="ＭＳ Ｐゴシック" panose="020B0600070205080204" pitchFamily="50" charset="-128"/>
            </a:rPr>
            <a:t>　また、１８歳以下の医療費助成や高齢者の交通費助成といった独自事業については維持し、住民サービスに努める。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公共施設の維持管理費が減少したため、前年度に比べ０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３％低下したが、類似団体平均より若干高くなった。</a:t>
          </a:r>
        </a:p>
        <a:p>
          <a:r>
            <a:rPr kumimoji="1" lang="ja-JP" altLang="en-US" sz="1300">
              <a:latin typeface="ＭＳ Ｐゴシック" panose="020B0600070205080204" pitchFamily="50" charset="-128"/>
              <a:ea typeface="ＭＳ Ｐゴシック" panose="020B0600070205080204" pitchFamily="50" charset="-128"/>
            </a:rPr>
            <a:t>　緊急の場合を除き、公共施設等個別施設計画に基づき計画的に修繕を進めていくことで、管理コストの削減に努める。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59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令和５年度は、前年度に比べて０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１％低下し、類似団体平均を下回っている。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補助費等の多くは一部事務組合に対する負担金となっている。その他の補助金については事業内容を精査し、必要性の低い事業の見直しや廃止を進めていく。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71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443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900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自体は、地方債の借り入れを抑制していることにより減少しているが、今後予定している大型投資事業の実施により一時的に大きな額を返済することも想定されるため、過度な負担とならないよう平準化を図り、世代間の公平性を保つ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114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886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88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168911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68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ふるさと納税により基金に余裕ができたことで、従来のサービスを低下させず新規事業を増やしていった結果、減らすことのできない経常経費と化している。</a:t>
          </a:r>
        </a:p>
        <a:p>
          <a:r>
            <a:rPr kumimoji="1" lang="ja-JP" altLang="en-US" sz="1300">
              <a:latin typeface="ＭＳ Ｐゴシック" panose="020B0600070205080204" pitchFamily="50" charset="-128"/>
              <a:ea typeface="ＭＳ Ｐゴシック" panose="020B0600070205080204" pitchFamily="50" charset="-128"/>
            </a:rPr>
            <a:t>　令和５年度は、物件費などの減により、昨年度に比べ２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３％低下した。</a:t>
          </a:r>
        </a:p>
        <a:p>
          <a:r>
            <a:rPr kumimoji="1" lang="ja-JP" altLang="en-US" sz="1300">
              <a:latin typeface="ＭＳ Ｐゴシック" panose="020B0600070205080204" pitchFamily="50" charset="-128"/>
              <a:ea typeface="ＭＳ Ｐゴシック" panose="020B0600070205080204" pitchFamily="50" charset="-128"/>
            </a:rPr>
            <a:t>　事業の優先度を厳しく点検し、優先度の低い事業については計画的に廃止・縮小を進め、経常経費の削減を図る。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85089</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1152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81280</xdr:rowOff>
    </xdr:from>
    <xdr:to>
      <xdr:col>78</xdr:col>
      <xdr:colOff>69850</xdr:colOff>
      <xdr:row>77</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400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130811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4003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78</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6101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30480</xdr:rowOff>
    </xdr:from>
    <xdr:to>
      <xdr:col>74</xdr:col>
      <xdr:colOff>31750</xdr:colOff>
      <xdr:row>75</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142257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20337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5316</xdr:rowOff>
    </xdr:from>
    <xdr:to>
      <xdr:col>29</xdr:col>
      <xdr:colOff>127000</xdr:colOff>
      <xdr:row>17</xdr:row>
      <xdr:rowOff>106495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7591"/>
          <a:ext cx="647700" cy="10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106495</xdr:rowOff>
    </xdr:from>
    <xdr:to>
      <xdr:col>26</xdr:col>
      <xdr:colOff>50800</xdr:colOff>
      <xdr:row>17</xdr:row>
      <xdr:rowOff>141021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8770"/>
          <a:ext cx="698500" cy="3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141021</xdr:rowOff>
    </xdr:from>
    <xdr:to>
      <xdr:col>22</xdr:col>
      <xdr:colOff>114300</xdr:colOff>
      <xdr:row>18</xdr:row>
      <xdr:rowOff>33282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3296"/>
          <a:ext cx="698500" cy="6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3708</xdr:rowOff>
    </xdr:from>
    <xdr:to>
      <xdr:col>18</xdr:col>
      <xdr:colOff>177800</xdr:colOff>
      <xdr:row>18</xdr:row>
      <xdr:rowOff>33282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7433"/>
          <a:ext cx="698500" cy="2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125966</xdr:rowOff>
    </xdr:from>
    <xdr:to>
      <xdr:col>29</xdr:col>
      <xdr:colOff>177800</xdr:colOff>
      <xdr:row>17</xdr:row>
      <xdr:rowOff>56116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142493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55695</xdr:rowOff>
    </xdr:from>
    <xdr:to>
      <xdr:col>26</xdr:col>
      <xdr:colOff>101600</xdr:colOff>
      <xdr:row>17</xdr:row>
      <xdr:rowOff>157295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167472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90221</xdr:rowOff>
    </xdr:from>
    <xdr:to>
      <xdr:col>22</xdr:col>
      <xdr:colOff>165100</xdr:colOff>
      <xdr:row>18</xdr:row>
      <xdr:rowOff>20371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30548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153932</xdr:rowOff>
    </xdr:from>
    <xdr:to>
      <xdr:col>19</xdr:col>
      <xdr:colOff>38100</xdr:colOff>
      <xdr:row>18</xdr:row>
      <xdr:rowOff>84082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94259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124358</xdr:rowOff>
    </xdr:from>
    <xdr:to>
      <xdr:col>15</xdr:col>
      <xdr:colOff>101600</xdr:colOff>
      <xdr:row>18</xdr:row>
      <xdr:rowOff>54508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64685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138854</xdr:rowOff>
    </xdr:from>
    <xdr:to>
      <xdr:col>29</xdr:col>
      <xdr:colOff>127000</xdr:colOff>
      <xdr:row>37</xdr:row>
      <xdr:rowOff>182550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63554"/>
          <a:ext cx="647700" cy="4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182550</xdr:rowOff>
    </xdr:from>
    <xdr:to>
      <xdr:col>26</xdr:col>
      <xdr:colOff>50800</xdr:colOff>
      <xdr:row>37</xdr:row>
      <xdr:rowOff>203793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07250"/>
          <a:ext cx="698500" cy="2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190600</xdr:rowOff>
    </xdr:from>
    <xdr:to>
      <xdr:col>22</xdr:col>
      <xdr:colOff>114300</xdr:colOff>
      <xdr:row>37</xdr:row>
      <xdr:rowOff>203793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15300"/>
          <a:ext cx="698500" cy="1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163413</xdr:rowOff>
    </xdr:from>
    <xdr:to>
      <xdr:col>18</xdr:col>
      <xdr:colOff>177800</xdr:colOff>
      <xdr:row>37</xdr:row>
      <xdr:rowOff>190600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88113"/>
          <a:ext cx="698500" cy="27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88054</xdr:rowOff>
    </xdr:from>
    <xdr:to>
      <xdr:col>29</xdr:col>
      <xdr:colOff>177800</xdr:colOff>
      <xdr:row>37</xdr:row>
      <xdr:rowOff>189654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12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60131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131750</xdr:rowOff>
    </xdr:from>
    <xdr:to>
      <xdr:col>26</xdr:col>
      <xdr:colOff>101600</xdr:colOff>
      <xdr:row>37</xdr:row>
      <xdr:rowOff>233350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6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218127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152993</xdr:rowOff>
    </xdr:from>
    <xdr:to>
      <xdr:col>22</xdr:col>
      <xdr:colOff>165100</xdr:colOff>
      <xdr:row>37</xdr:row>
      <xdr:rowOff>254593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77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239370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6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139800</xdr:rowOff>
    </xdr:from>
    <xdr:to>
      <xdr:col>19</xdr:col>
      <xdr:colOff>38100</xdr:colOff>
      <xdr:row>37</xdr:row>
      <xdr:rowOff>241400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4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226177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112613</xdr:rowOff>
    </xdr:from>
    <xdr:to>
      <xdr:col>15</xdr:col>
      <xdr:colOff>101600</xdr:colOff>
      <xdr:row>37</xdr:row>
      <xdr:rowOff>214213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3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198990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2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48839</xdr:rowOff>
    </xdr:from>
    <xdr:to>
      <xdr:col>24</xdr:col>
      <xdr:colOff>63500</xdr:colOff>
      <xdr:row>34</xdr:row>
      <xdr:rowOff>122425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78139"/>
          <a:ext cx="838200" cy="7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122425</xdr:rowOff>
    </xdr:from>
    <xdr:to>
      <xdr:col>19</xdr:col>
      <xdr:colOff>177800</xdr:colOff>
      <xdr:row>34</xdr:row>
      <xdr:rowOff>149804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1725"/>
          <a:ext cx="889000" cy="2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149804</xdr:rowOff>
    </xdr:from>
    <xdr:to>
      <xdr:col>15</xdr:col>
      <xdr:colOff>50800</xdr:colOff>
      <xdr:row>35</xdr:row>
      <xdr:rowOff>46835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104"/>
          <a:ext cx="889000" cy="6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46835</xdr:rowOff>
    </xdr:from>
    <xdr:to>
      <xdr:col>10</xdr:col>
      <xdr:colOff>114300</xdr:colOff>
      <xdr:row>35</xdr:row>
      <xdr:rowOff>165234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7585"/>
          <a:ext cx="889000" cy="1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169489</xdr:rowOff>
    </xdr:from>
    <xdr:to>
      <xdr:col>24</xdr:col>
      <xdr:colOff>114300</xdr:colOff>
      <xdr:row>34</xdr:row>
      <xdr:rowOff>99639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20916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7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71625</xdr:rowOff>
    </xdr:from>
    <xdr:to>
      <xdr:col>20</xdr:col>
      <xdr:colOff>38100</xdr:colOff>
      <xdr:row>35</xdr:row>
      <xdr:rowOff>1775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18302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7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99004</xdr:rowOff>
    </xdr:from>
    <xdr:to>
      <xdr:col>15</xdr:col>
      <xdr:colOff>101600</xdr:colOff>
      <xdr:row>35</xdr:row>
      <xdr:rowOff>29154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45681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167485</xdr:rowOff>
    </xdr:from>
    <xdr:to>
      <xdr:col>10</xdr:col>
      <xdr:colOff>165100</xdr:colOff>
      <xdr:row>35</xdr:row>
      <xdr:rowOff>97635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114162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114434</xdr:rowOff>
    </xdr:from>
    <xdr:to>
      <xdr:col>6</xdr:col>
      <xdr:colOff>38100</xdr:colOff>
      <xdr:row>36</xdr:row>
      <xdr:rowOff>44584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61111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84756</xdr:rowOff>
    </xdr:from>
    <xdr:to>
      <xdr:col>24</xdr:col>
      <xdr:colOff>63500</xdr:colOff>
      <xdr:row>57</xdr:row>
      <xdr:rowOff>118152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57406"/>
          <a:ext cx="838200" cy="3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84756</xdr:rowOff>
    </xdr:from>
    <xdr:to>
      <xdr:col>19</xdr:col>
      <xdr:colOff>177800</xdr:colOff>
      <xdr:row>57</xdr:row>
      <xdr:rowOff>120956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57406"/>
          <a:ext cx="889000" cy="3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120956</xdr:rowOff>
    </xdr:from>
    <xdr:to>
      <xdr:col>15</xdr:col>
      <xdr:colOff>50800</xdr:colOff>
      <xdr:row>57</xdr:row>
      <xdr:rowOff>137448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93606"/>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137448</xdr:rowOff>
    </xdr:from>
    <xdr:to>
      <xdr:col>10</xdr:col>
      <xdr:colOff>114300</xdr:colOff>
      <xdr:row>57</xdr:row>
      <xdr:rowOff>150028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10098"/>
          <a:ext cx="889000" cy="1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67352</xdr:rowOff>
    </xdr:from>
    <xdr:to>
      <xdr:col>24</xdr:col>
      <xdr:colOff>114300</xdr:colOff>
      <xdr:row>57</xdr:row>
      <xdr:rowOff>168952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90229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33956</xdr:rowOff>
    </xdr:from>
    <xdr:to>
      <xdr:col>20</xdr:col>
      <xdr:colOff>38100</xdr:colOff>
      <xdr:row>57</xdr:row>
      <xdr:rowOff>135556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152083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8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70156</xdr:rowOff>
    </xdr:from>
    <xdr:to>
      <xdr:col>15</xdr:col>
      <xdr:colOff>101600</xdr:colOff>
      <xdr:row>58</xdr:row>
      <xdr:rowOff>306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16833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86648</xdr:rowOff>
    </xdr:from>
    <xdr:to>
      <xdr:col>10</xdr:col>
      <xdr:colOff>165100</xdr:colOff>
      <xdr:row>58</xdr:row>
      <xdr:rowOff>16798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33325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3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99228</xdr:rowOff>
    </xdr:from>
    <xdr:to>
      <xdr:col>6</xdr:col>
      <xdr:colOff>38100</xdr:colOff>
      <xdr:row>58</xdr:row>
      <xdr:rowOff>29378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45905</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4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169704</xdr:rowOff>
    </xdr:from>
    <xdr:to>
      <xdr:col>24</xdr:col>
      <xdr:colOff>63500</xdr:colOff>
      <xdr:row>78</xdr:row>
      <xdr:rowOff>62033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71354"/>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62033</xdr:rowOff>
    </xdr:from>
    <xdr:to>
      <xdr:col>19</xdr:col>
      <xdr:colOff>177800</xdr:colOff>
      <xdr:row>78</xdr:row>
      <xdr:rowOff>66242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35133"/>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56966</xdr:rowOff>
    </xdr:from>
    <xdr:to>
      <xdr:col>15</xdr:col>
      <xdr:colOff>50800</xdr:colOff>
      <xdr:row>78</xdr:row>
      <xdr:rowOff>66242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30066"/>
          <a:ext cx="889000" cy="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56966</xdr:rowOff>
    </xdr:from>
    <xdr:to>
      <xdr:col>10</xdr:col>
      <xdr:colOff>114300</xdr:colOff>
      <xdr:row>78</xdr:row>
      <xdr:rowOff>82550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30066"/>
          <a:ext cx="889000" cy="2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118904</xdr:rowOff>
    </xdr:from>
    <xdr:to>
      <xdr:col>24</xdr:col>
      <xdr:colOff>114300</xdr:colOff>
      <xdr:row>78</xdr:row>
      <xdr:rowOff>49054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97331</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11233</xdr:rowOff>
    </xdr:from>
    <xdr:to>
      <xdr:col>20</xdr:col>
      <xdr:colOff>38100</xdr:colOff>
      <xdr:row>78</xdr:row>
      <xdr:rowOff>112833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8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103960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15442</xdr:rowOff>
    </xdr:from>
    <xdr:to>
      <xdr:col>15</xdr:col>
      <xdr:colOff>101600</xdr:colOff>
      <xdr:row>78</xdr:row>
      <xdr:rowOff>117042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108169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6166</xdr:rowOff>
    </xdr:from>
    <xdr:to>
      <xdr:col>10</xdr:col>
      <xdr:colOff>165100</xdr:colOff>
      <xdr:row>78</xdr:row>
      <xdr:rowOff>107766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98893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31750</xdr:rowOff>
    </xdr:from>
    <xdr:to>
      <xdr:col>6</xdr:col>
      <xdr:colOff>38100</xdr:colOff>
      <xdr:row>78</xdr:row>
      <xdr:rowOff>133350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124477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138905</xdr:rowOff>
    </xdr:from>
    <xdr:to>
      <xdr:col>24</xdr:col>
      <xdr:colOff>63500</xdr:colOff>
      <xdr:row>98</xdr:row>
      <xdr:rowOff>54707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69555"/>
          <a:ext cx="838200" cy="8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163612</xdr:rowOff>
    </xdr:from>
    <xdr:to>
      <xdr:col>19</xdr:col>
      <xdr:colOff>177800</xdr:colOff>
      <xdr:row>98</xdr:row>
      <xdr:rowOff>54707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94262"/>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163612</xdr:rowOff>
    </xdr:from>
    <xdr:to>
      <xdr:col>15</xdr:col>
      <xdr:colOff>50800</xdr:colOff>
      <xdr:row>99</xdr:row>
      <xdr:rowOff>18743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94262"/>
          <a:ext cx="889000" cy="19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17866</xdr:rowOff>
    </xdr:from>
    <xdr:to>
      <xdr:col>10</xdr:col>
      <xdr:colOff>114300</xdr:colOff>
      <xdr:row>99</xdr:row>
      <xdr:rowOff>18743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91416"/>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88105</xdr:rowOff>
    </xdr:from>
    <xdr:to>
      <xdr:col>24</xdr:col>
      <xdr:colOff>114300</xdr:colOff>
      <xdr:row>98</xdr:row>
      <xdr:rowOff>18255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66532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9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3907</xdr:rowOff>
    </xdr:from>
    <xdr:to>
      <xdr:col>20</xdr:col>
      <xdr:colOff>38100</xdr:colOff>
      <xdr:row>98</xdr:row>
      <xdr:rowOff>105507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96634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112812</xdr:rowOff>
    </xdr:from>
    <xdr:to>
      <xdr:col>15</xdr:col>
      <xdr:colOff>101600</xdr:colOff>
      <xdr:row>98</xdr:row>
      <xdr:rowOff>42962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34089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3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139393</xdr:rowOff>
    </xdr:from>
    <xdr:to>
      <xdr:col>10</xdr:col>
      <xdr:colOff>165100</xdr:colOff>
      <xdr:row>99</xdr:row>
      <xdr:rowOff>69543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60670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138516</xdr:rowOff>
    </xdr:from>
    <xdr:to>
      <xdr:col>6</xdr:col>
      <xdr:colOff>38100</xdr:colOff>
      <xdr:row>99</xdr:row>
      <xdr:rowOff>68666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59793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26928</xdr:rowOff>
    </xdr:from>
    <xdr:to>
      <xdr:col>55</xdr:col>
      <xdr:colOff>0</xdr:colOff>
      <xdr:row>32</xdr:row>
      <xdr:rowOff>92445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513328"/>
          <a:ext cx="838200" cy="6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92445</xdr:rowOff>
    </xdr:from>
    <xdr:to>
      <xdr:col>50</xdr:col>
      <xdr:colOff>114300</xdr:colOff>
      <xdr:row>35</xdr:row>
      <xdr:rowOff>143838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578845"/>
          <a:ext cx="889000" cy="56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44615</xdr:rowOff>
    </xdr:from>
    <xdr:to>
      <xdr:col>45</xdr:col>
      <xdr:colOff>177800</xdr:colOff>
      <xdr:row>35</xdr:row>
      <xdr:rowOff>143838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02465"/>
          <a:ext cx="889000" cy="44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44615</xdr:rowOff>
    </xdr:from>
    <xdr:to>
      <xdr:col>41</xdr:col>
      <xdr:colOff>50800</xdr:colOff>
      <xdr:row>37</xdr:row>
      <xdr:rowOff>10760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02465"/>
          <a:ext cx="889000" cy="6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147578</xdr:rowOff>
    </xdr:from>
    <xdr:to>
      <xdr:col>55</xdr:col>
      <xdr:colOff>50800</xdr:colOff>
      <xdr:row>32</xdr:row>
      <xdr:rowOff>77728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4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170455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1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41645</xdr:rowOff>
    </xdr:from>
    <xdr:to>
      <xdr:col>50</xdr:col>
      <xdr:colOff>165100</xdr:colOff>
      <xdr:row>32</xdr:row>
      <xdr:rowOff>143245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159772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0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93038</xdr:rowOff>
    </xdr:from>
    <xdr:to>
      <xdr:col>46</xdr:col>
      <xdr:colOff>38100</xdr:colOff>
      <xdr:row>36</xdr:row>
      <xdr:rowOff>23188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39715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6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165265</xdr:rowOff>
    </xdr:from>
    <xdr:to>
      <xdr:col>41</xdr:col>
      <xdr:colOff>101600</xdr:colOff>
      <xdr:row>33</xdr:row>
      <xdr:rowOff>95415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111942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2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131410</xdr:rowOff>
    </xdr:from>
    <xdr:to>
      <xdr:col>36</xdr:col>
      <xdr:colOff>165100</xdr:colOff>
      <xdr:row>37</xdr:row>
      <xdr:rowOff>61560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78087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73389</xdr:rowOff>
    </xdr:from>
    <xdr:to>
      <xdr:col>55</xdr:col>
      <xdr:colOff>0</xdr:colOff>
      <xdr:row>58</xdr:row>
      <xdr:rowOff>96353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7489"/>
          <a:ext cx="8382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96353</xdr:rowOff>
    </xdr:from>
    <xdr:to>
      <xdr:col>50</xdr:col>
      <xdr:colOff>114300</xdr:colOff>
      <xdr:row>58</xdr:row>
      <xdr:rowOff>99020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045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88515</xdr:rowOff>
    </xdr:from>
    <xdr:to>
      <xdr:col>45</xdr:col>
      <xdr:colOff>177800</xdr:colOff>
      <xdr:row>58</xdr:row>
      <xdr:rowOff>99020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32615"/>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88515</xdr:rowOff>
    </xdr:from>
    <xdr:to>
      <xdr:col>41</xdr:col>
      <xdr:colOff>50800</xdr:colOff>
      <xdr:row>58</xdr:row>
      <xdr:rowOff>94986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32615"/>
          <a:ext cx="8890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22589</xdr:rowOff>
    </xdr:from>
    <xdr:to>
      <xdr:col>55</xdr:col>
      <xdr:colOff>50800</xdr:colOff>
      <xdr:row>58</xdr:row>
      <xdr:rowOff>124189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45553</xdr:rowOff>
    </xdr:from>
    <xdr:to>
      <xdr:col>50</xdr:col>
      <xdr:colOff>165100</xdr:colOff>
      <xdr:row>58</xdr:row>
      <xdr:rowOff>147153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138280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48220</xdr:rowOff>
    </xdr:from>
    <xdr:to>
      <xdr:col>46</xdr:col>
      <xdr:colOff>38100</xdr:colOff>
      <xdr:row>58</xdr:row>
      <xdr:rowOff>149820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140947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37715</xdr:rowOff>
    </xdr:from>
    <xdr:to>
      <xdr:col>41</xdr:col>
      <xdr:colOff>101600</xdr:colOff>
      <xdr:row>58</xdr:row>
      <xdr:rowOff>139315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130442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44186</xdr:rowOff>
    </xdr:from>
    <xdr:to>
      <xdr:col>36</xdr:col>
      <xdr:colOff>165100</xdr:colOff>
      <xdr:row>58</xdr:row>
      <xdr:rowOff>145786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106429</xdr:rowOff>
    </xdr:from>
    <xdr:to>
      <xdr:col>55</xdr:col>
      <xdr:colOff>0</xdr:colOff>
      <xdr:row>78</xdr:row>
      <xdr:rowOff>125121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79529"/>
          <a:ext cx="8382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125121</xdr:rowOff>
    </xdr:from>
    <xdr:to>
      <xdr:col>50</xdr:col>
      <xdr:colOff>114300</xdr:colOff>
      <xdr:row>78</xdr:row>
      <xdr:rowOff>135378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8221"/>
          <a:ext cx="8890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115415</xdr:rowOff>
    </xdr:from>
    <xdr:to>
      <xdr:col>45</xdr:col>
      <xdr:colOff>177800</xdr:colOff>
      <xdr:row>78</xdr:row>
      <xdr:rowOff>135378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8515"/>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111478</xdr:rowOff>
    </xdr:from>
    <xdr:to>
      <xdr:col>41</xdr:col>
      <xdr:colOff>50800</xdr:colOff>
      <xdr:row>78</xdr:row>
      <xdr:rowOff>115415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84578"/>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158404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3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55629</xdr:rowOff>
    </xdr:from>
    <xdr:to>
      <xdr:col>55</xdr:col>
      <xdr:colOff>50800</xdr:colOff>
      <xdr:row>78</xdr:row>
      <xdr:rowOff>157229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15006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74321</xdr:rowOff>
    </xdr:from>
    <xdr:to>
      <xdr:col>50</xdr:col>
      <xdr:colOff>165100</xdr:colOff>
      <xdr:row>79</xdr:row>
      <xdr:rowOff>4471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84578</xdr:rowOff>
    </xdr:from>
    <xdr:to>
      <xdr:col>46</xdr:col>
      <xdr:colOff>38100</xdr:colOff>
      <xdr:row>79</xdr:row>
      <xdr:rowOff>14728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64615</xdr:rowOff>
    </xdr:from>
    <xdr:to>
      <xdr:col>41</xdr:col>
      <xdr:colOff>101600</xdr:colOff>
      <xdr:row>78</xdr:row>
      <xdr:rowOff>166215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60678</xdr:rowOff>
    </xdr:from>
    <xdr:to>
      <xdr:col>36</xdr:col>
      <xdr:colOff>165100</xdr:colOff>
      <xdr:row>78</xdr:row>
      <xdr:rowOff>162278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7355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0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48031</xdr:rowOff>
    </xdr:from>
    <xdr:to>
      <xdr:col>55</xdr:col>
      <xdr:colOff>0</xdr:colOff>
      <xdr:row>98</xdr:row>
      <xdr:rowOff>92318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50131"/>
          <a:ext cx="838200" cy="4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92318</xdr:rowOff>
    </xdr:from>
    <xdr:to>
      <xdr:col>50</xdr:col>
      <xdr:colOff>114300</xdr:colOff>
      <xdr:row>98</xdr:row>
      <xdr:rowOff>141973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94418"/>
          <a:ext cx="889000" cy="4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94186</xdr:rowOff>
    </xdr:from>
    <xdr:to>
      <xdr:col>45</xdr:col>
      <xdr:colOff>177800</xdr:colOff>
      <xdr:row>98</xdr:row>
      <xdr:rowOff>141973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96286"/>
          <a:ext cx="889000" cy="4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94186</xdr:rowOff>
    </xdr:from>
    <xdr:to>
      <xdr:col>41</xdr:col>
      <xdr:colOff>50800</xdr:colOff>
      <xdr:row>98</xdr:row>
      <xdr:rowOff>157273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96286"/>
          <a:ext cx="889000" cy="6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168681</xdr:rowOff>
    </xdr:from>
    <xdr:to>
      <xdr:col>55</xdr:col>
      <xdr:colOff>50800</xdr:colOff>
      <xdr:row>98</xdr:row>
      <xdr:rowOff>98831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147108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41518</xdr:rowOff>
    </xdr:from>
    <xdr:to>
      <xdr:col>50</xdr:col>
      <xdr:colOff>165100</xdr:colOff>
      <xdr:row>98</xdr:row>
      <xdr:rowOff>143118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134245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91173</xdr:rowOff>
    </xdr:from>
    <xdr:to>
      <xdr:col>46</xdr:col>
      <xdr:colOff>38100</xdr:colOff>
      <xdr:row>99</xdr:row>
      <xdr:rowOff>21323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12450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43386</xdr:rowOff>
    </xdr:from>
    <xdr:to>
      <xdr:col>41</xdr:col>
      <xdr:colOff>101600</xdr:colOff>
      <xdr:row>98</xdr:row>
      <xdr:rowOff>144986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136113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106473</xdr:rowOff>
    </xdr:from>
    <xdr:to>
      <xdr:col>36</xdr:col>
      <xdr:colOff>165100</xdr:colOff>
      <xdr:row>99</xdr:row>
      <xdr:rowOff>36623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27750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0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24802</xdr:rowOff>
    </xdr:from>
    <xdr:to>
      <xdr:col>85</xdr:col>
      <xdr:colOff>127000</xdr:colOff>
      <xdr:row>39</xdr:row>
      <xdr:rowOff>51188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11352"/>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24802</xdr:rowOff>
    </xdr:from>
    <xdr:to>
      <xdr:col>81</xdr:col>
      <xdr:colOff>50800</xdr:colOff>
      <xdr:row>39</xdr:row>
      <xdr:rowOff>38626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1135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144425</xdr:rowOff>
    </xdr:from>
    <xdr:to>
      <xdr:col>76</xdr:col>
      <xdr:colOff>114300</xdr:colOff>
      <xdr:row>39</xdr:row>
      <xdr:rowOff>38626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9525"/>
          <a:ext cx="889000" cy="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144425</xdr:rowOff>
    </xdr:from>
    <xdr:to>
      <xdr:col>71</xdr:col>
      <xdr:colOff>177800</xdr:colOff>
      <xdr:row>39</xdr:row>
      <xdr:rowOff>17867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59525"/>
          <a:ext cx="889000" cy="4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388</xdr:rowOff>
    </xdr:from>
    <xdr:to>
      <xdr:col>85</xdr:col>
      <xdr:colOff>177800</xdr:colOff>
      <xdr:row>39</xdr:row>
      <xdr:rowOff>101988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86765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0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145452</xdr:rowOff>
    </xdr:from>
    <xdr:to>
      <xdr:col>81</xdr:col>
      <xdr:colOff>101600</xdr:colOff>
      <xdr:row>39</xdr:row>
      <xdr:rowOff>75602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66729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5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159276</xdr:rowOff>
    </xdr:from>
    <xdr:to>
      <xdr:col>76</xdr:col>
      <xdr:colOff>165100</xdr:colOff>
      <xdr:row>39</xdr:row>
      <xdr:rowOff>89426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80553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93625</xdr:rowOff>
    </xdr:from>
    <xdr:to>
      <xdr:col>72</xdr:col>
      <xdr:colOff>38100</xdr:colOff>
      <xdr:row>39</xdr:row>
      <xdr:rowOff>23775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14902</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7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138517</xdr:rowOff>
    </xdr:from>
    <xdr:to>
      <xdr:col>67</xdr:col>
      <xdr:colOff>101600</xdr:colOff>
      <xdr:row>39</xdr:row>
      <xdr:rowOff>68667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59794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4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79989</xdr:rowOff>
    </xdr:from>
    <xdr:to>
      <xdr:col>85</xdr:col>
      <xdr:colOff>127000</xdr:colOff>
      <xdr:row>77</xdr:row>
      <xdr:rowOff>86589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81639"/>
          <a:ext cx="8382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86589</xdr:rowOff>
    </xdr:from>
    <xdr:to>
      <xdr:col>81</xdr:col>
      <xdr:colOff>50800</xdr:colOff>
      <xdr:row>77</xdr:row>
      <xdr:rowOff>91625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88239"/>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83488</xdr:rowOff>
    </xdr:from>
    <xdr:to>
      <xdr:col>76</xdr:col>
      <xdr:colOff>114300</xdr:colOff>
      <xdr:row>77</xdr:row>
      <xdr:rowOff>91625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85138"/>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83488</xdr:rowOff>
    </xdr:from>
    <xdr:to>
      <xdr:col>71</xdr:col>
      <xdr:colOff>177800</xdr:colOff>
      <xdr:row>77</xdr:row>
      <xdr:rowOff>85389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85138"/>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29189</xdr:rowOff>
    </xdr:from>
    <xdr:to>
      <xdr:col>85</xdr:col>
      <xdr:colOff>177800</xdr:colOff>
      <xdr:row>77</xdr:row>
      <xdr:rowOff>130789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7616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35789</xdr:rowOff>
    </xdr:from>
    <xdr:to>
      <xdr:col>81</xdr:col>
      <xdr:colOff>101600</xdr:colOff>
      <xdr:row>77</xdr:row>
      <xdr:rowOff>137389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128516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3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40825</xdr:rowOff>
    </xdr:from>
    <xdr:to>
      <xdr:col>76</xdr:col>
      <xdr:colOff>165100</xdr:colOff>
      <xdr:row>77</xdr:row>
      <xdr:rowOff>142425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133552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32688</xdr:rowOff>
    </xdr:from>
    <xdr:to>
      <xdr:col>72</xdr:col>
      <xdr:colOff>38100</xdr:colOff>
      <xdr:row>77</xdr:row>
      <xdr:rowOff>134288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150815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0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34589</xdr:rowOff>
    </xdr:from>
    <xdr:to>
      <xdr:col>67</xdr:col>
      <xdr:colOff>101600</xdr:colOff>
      <xdr:row>77</xdr:row>
      <xdr:rowOff>136189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152716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96056</xdr:rowOff>
    </xdr:from>
    <xdr:to>
      <xdr:col>85</xdr:col>
      <xdr:colOff>127000</xdr:colOff>
      <xdr:row>96</xdr:row>
      <xdr:rowOff>3308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83806"/>
          <a:ext cx="8382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65334</xdr:rowOff>
    </xdr:from>
    <xdr:to>
      <xdr:col>81</xdr:col>
      <xdr:colOff>50800</xdr:colOff>
      <xdr:row>95</xdr:row>
      <xdr:rowOff>96056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53084"/>
          <a:ext cx="889000" cy="3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41374</xdr:rowOff>
    </xdr:from>
    <xdr:to>
      <xdr:col>76</xdr:col>
      <xdr:colOff>114300</xdr:colOff>
      <xdr:row>95</xdr:row>
      <xdr:rowOff>65334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329124"/>
          <a:ext cx="8890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41374</xdr:rowOff>
    </xdr:from>
    <xdr:to>
      <xdr:col>71</xdr:col>
      <xdr:colOff>177800</xdr:colOff>
      <xdr:row>95</xdr:row>
      <xdr:rowOff>127181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329124"/>
          <a:ext cx="889000" cy="8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123958</xdr:rowOff>
    </xdr:from>
    <xdr:to>
      <xdr:col>85</xdr:col>
      <xdr:colOff>177800</xdr:colOff>
      <xdr:row>96</xdr:row>
      <xdr:rowOff>54108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146835</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45256</xdr:rowOff>
    </xdr:from>
    <xdr:to>
      <xdr:col>81</xdr:col>
      <xdr:colOff>101600</xdr:colOff>
      <xdr:row>95</xdr:row>
      <xdr:rowOff>146856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3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163383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10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14534</xdr:rowOff>
    </xdr:from>
    <xdr:to>
      <xdr:col>76</xdr:col>
      <xdr:colOff>165100</xdr:colOff>
      <xdr:row>95</xdr:row>
      <xdr:rowOff>116134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132661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07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162024</xdr:rowOff>
    </xdr:from>
    <xdr:to>
      <xdr:col>72</xdr:col>
      <xdr:colOff>38100</xdr:colOff>
      <xdr:row>95</xdr:row>
      <xdr:rowOff>92174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27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108701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05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76381</xdr:rowOff>
    </xdr:from>
    <xdr:to>
      <xdr:col>67</xdr:col>
      <xdr:colOff>101600</xdr:colOff>
      <xdr:row>96</xdr:row>
      <xdr:rowOff>6531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3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23058</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13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136248</xdr:rowOff>
    </xdr:from>
    <xdr:to>
      <xdr:col>116</xdr:col>
      <xdr:colOff>63500</xdr:colOff>
      <xdr:row>38</xdr:row>
      <xdr:rowOff>136454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51348"/>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136454</xdr:rowOff>
    </xdr:from>
    <xdr:to>
      <xdr:col>111</xdr:col>
      <xdr:colOff>177800</xdr:colOff>
      <xdr:row>38</xdr:row>
      <xdr:rowOff>136591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5155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136591</xdr:rowOff>
    </xdr:from>
    <xdr:to>
      <xdr:col>107</xdr:col>
      <xdr:colOff>50800</xdr:colOff>
      <xdr:row>38</xdr:row>
      <xdr:rowOff>137391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5169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137391</xdr:rowOff>
    </xdr:from>
    <xdr:to>
      <xdr:col>102</xdr:col>
      <xdr:colOff>114300</xdr:colOff>
      <xdr:row>38</xdr:row>
      <xdr:rowOff>138214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5249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85448</xdr:rowOff>
    </xdr:from>
    <xdr:to>
      <xdr:col>116</xdr:col>
      <xdr:colOff>114300</xdr:colOff>
      <xdr:row>39</xdr:row>
      <xdr:rowOff>15598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375</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85654</xdr:rowOff>
    </xdr:from>
    <xdr:to>
      <xdr:col>112</xdr:col>
      <xdr:colOff>38100</xdr:colOff>
      <xdr:row>39</xdr:row>
      <xdr:rowOff>15804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6931</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9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85791</xdr:rowOff>
    </xdr:from>
    <xdr:to>
      <xdr:col>107</xdr:col>
      <xdr:colOff>101600</xdr:colOff>
      <xdr:row>39</xdr:row>
      <xdr:rowOff>15941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7068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69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86591</xdr:rowOff>
    </xdr:from>
    <xdr:to>
      <xdr:col>102</xdr:col>
      <xdr:colOff>165100</xdr:colOff>
      <xdr:row>39</xdr:row>
      <xdr:rowOff>16741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7868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94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87414</xdr:rowOff>
    </xdr:from>
    <xdr:to>
      <xdr:col>98</xdr:col>
      <xdr:colOff>38100</xdr:colOff>
      <xdr:row>39</xdr:row>
      <xdr:rowOff>17564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8691</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99333" y="6695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53772</xdr:rowOff>
    </xdr:from>
    <xdr:to>
      <xdr:col>116</xdr:col>
      <xdr:colOff>63500</xdr:colOff>
      <xdr:row>76</xdr:row>
      <xdr:rowOff>86767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3972"/>
          <a:ext cx="8382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86767</xdr:rowOff>
    </xdr:from>
    <xdr:to>
      <xdr:col>111</xdr:col>
      <xdr:colOff>177800</xdr:colOff>
      <xdr:row>76</xdr:row>
      <xdr:rowOff>92456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16967"/>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92456</xdr:rowOff>
    </xdr:from>
    <xdr:to>
      <xdr:col>107</xdr:col>
      <xdr:colOff>50800</xdr:colOff>
      <xdr:row>76</xdr:row>
      <xdr:rowOff>120765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22656"/>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120765</xdr:rowOff>
    </xdr:from>
    <xdr:to>
      <xdr:col>102</xdr:col>
      <xdr:colOff>114300</xdr:colOff>
      <xdr:row>76</xdr:row>
      <xdr:rowOff>157950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50965"/>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2972</xdr:rowOff>
    </xdr:from>
    <xdr:to>
      <xdr:col>116</xdr:col>
      <xdr:colOff>114300</xdr:colOff>
      <xdr:row>76</xdr:row>
      <xdr:rowOff>104572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152849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35967</xdr:rowOff>
    </xdr:from>
    <xdr:to>
      <xdr:col>112</xdr:col>
      <xdr:colOff>38100</xdr:colOff>
      <xdr:row>76</xdr:row>
      <xdr:rowOff>137567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128694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41656</xdr:rowOff>
    </xdr:from>
    <xdr:to>
      <xdr:col>107</xdr:col>
      <xdr:colOff>101600</xdr:colOff>
      <xdr:row>76</xdr:row>
      <xdr:rowOff>143256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134383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6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69965</xdr:rowOff>
    </xdr:from>
    <xdr:to>
      <xdr:col>102</xdr:col>
      <xdr:colOff>165100</xdr:colOff>
      <xdr:row>77</xdr:row>
      <xdr:rowOff>115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162692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107150</xdr:rowOff>
    </xdr:from>
    <xdr:to>
      <xdr:col>98</xdr:col>
      <xdr:colOff>38100</xdr:colOff>
      <xdr:row>77</xdr:row>
      <xdr:rowOff>37300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28427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１，３３９，５８３円となり、類似団体平均と比較すると、大きな決算額となった。これは、補助費等及び物件費において地域電子通貨を利用した景気対策事業やふるさと納税に係る歳出が主な要因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職員数の増減はないが人件費自体は人事院勧告に伴う給料表の改定等で増額し、さらに人口減少の影響で住民一人当たりの額は増加した。また、職員数が類似団体平均と比較して多く平均年齢も高い。将来人口に見合った定員管理を行う必要が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は、委託料を削減したことにより、２０，４５３円減少したが、類似団体平均と比較すると高い水準にある。ふるさと納税の経費など減らすことのできない経費はあるが、一般財源を用いた事業は、計画的に削減を進めていく必要が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・扶助費は、前年度と比較して９，５４２円増加した。これは、価格高騰緊急支援給付金事業の増が主な要因である。また、類似団体と比較して少ないのは、少子化による児童手当の減少が大きい。</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前年度と比較して２０，０６２円増加し、類似団体平均を大きく上回っている。これは、地域電子通貨を利用した景気対策事業の増が主な要因である。その他の補助金については事業内容を精査し、必要性の低い事業の見直しや廃止を進め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積立金が多いのは、公共施設の整備に伴う大型投資事業の建設費用などを財政調整基金からその他特定目的基金に積み替えしている分と、ふるさと納税寄附金の基金積み立てによるところが大きい。寄附金が減っても健全な財政運営ができるよう経常経費の削減に努め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昨年度と比較して５０，２２６円増加した。これは、津波避難タワー整備や学校施設の改修、道路等の長寿命化対策事業の増が主な要因である。新規整備や改修事業よりも長寿命化等の維持保全事業にシフトしていることで全体的な支出が抑えら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静岡県西伊豆町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6,842
6,707
105.41
9,719,439
9,165,427
493,001
3,462,130
3,166,257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94797</xdr:rowOff>
    </xdr:from>
    <xdr:to>
      <xdr:col>24</xdr:col>
      <xdr:colOff>63500</xdr:colOff>
      <xdr:row>36</xdr:row>
      <xdr:rowOff>161254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66997"/>
          <a:ext cx="838200" cy="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94797</xdr:rowOff>
    </xdr:from>
    <xdr:to>
      <xdr:col>19</xdr:col>
      <xdr:colOff>177800</xdr:colOff>
      <xdr:row>37</xdr:row>
      <xdr:rowOff>77325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66997"/>
          <a:ext cx="8890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77325</xdr:rowOff>
    </xdr:from>
    <xdr:to>
      <xdr:col>15</xdr:col>
      <xdr:colOff>50800</xdr:colOff>
      <xdr:row>37</xdr:row>
      <xdr:rowOff>126311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097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154886</xdr:rowOff>
    </xdr:from>
    <xdr:to>
      <xdr:col>10</xdr:col>
      <xdr:colOff>114300</xdr:colOff>
      <xdr:row>37</xdr:row>
      <xdr:rowOff>126311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55636"/>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110454</xdr:rowOff>
    </xdr:from>
    <xdr:to>
      <xdr:col>24</xdr:col>
      <xdr:colOff>114300</xdr:colOff>
      <xdr:row>37</xdr:row>
      <xdr:rowOff>40604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88881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6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43997</xdr:rowOff>
    </xdr:from>
    <xdr:to>
      <xdr:col>20</xdr:col>
      <xdr:colOff>38100</xdr:colOff>
      <xdr:row>36</xdr:row>
      <xdr:rowOff>145597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136724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26525</xdr:rowOff>
    </xdr:from>
    <xdr:to>
      <xdr:col>15</xdr:col>
      <xdr:colOff>101600</xdr:colOff>
      <xdr:row>37</xdr:row>
      <xdr:rowOff>128125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119252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75511</xdr:rowOff>
    </xdr:from>
    <xdr:to>
      <xdr:col>10</xdr:col>
      <xdr:colOff>165100</xdr:colOff>
      <xdr:row>38</xdr:row>
      <xdr:rowOff>5660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9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168238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104086</xdr:rowOff>
    </xdr:from>
    <xdr:to>
      <xdr:col>6</xdr:col>
      <xdr:colOff>38100</xdr:colOff>
      <xdr:row>36</xdr:row>
      <xdr:rowOff>34236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50763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8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34595</xdr:rowOff>
    </xdr:from>
    <xdr:to>
      <xdr:col>24</xdr:col>
      <xdr:colOff>63500</xdr:colOff>
      <xdr:row>57</xdr:row>
      <xdr:rowOff>66615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807245"/>
          <a:ext cx="838200" cy="3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34595</xdr:rowOff>
    </xdr:from>
    <xdr:to>
      <xdr:col>19</xdr:col>
      <xdr:colOff>177800</xdr:colOff>
      <xdr:row>57</xdr:row>
      <xdr:rowOff>46520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07245"/>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111528</xdr:rowOff>
    </xdr:from>
    <xdr:to>
      <xdr:col>15</xdr:col>
      <xdr:colOff>50800</xdr:colOff>
      <xdr:row>57</xdr:row>
      <xdr:rowOff>46520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712728"/>
          <a:ext cx="889000" cy="10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111528</xdr:rowOff>
    </xdr:from>
    <xdr:to>
      <xdr:col>10</xdr:col>
      <xdr:colOff>114300</xdr:colOff>
      <xdr:row>57</xdr:row>
      <xdr:rowOff>85104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712728"/>
          <a:ext cx="889000" cy="14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15815</xdr:rowOff>
    </xdr:from>
    <xdr:to>
      <xdr:col>24</xdr:col>
      <xdr:colOff>114300</xdr:colOff>
      <xdr:row>57</xdr:row>
      <xdr:rowOff>117415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7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38692</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6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155245</xdr:rowOff>
    </xdr:from>
    <xdr:to>
      <xdr:col>20</xdr:col>
      <xdr:colOff>38100</xdr:colOff>
      <xdr:row>57</xdr:row>
      <xdr:rowOff>85395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101922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3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167170</xdr:rowOff>
    </xdr:from>
    <xdr:to>
      <xdr:col>15</xdr:col>
      <xdr:colOff>101600</xdr:colOff>
      <xdr:row>57</xdr:row>
      <xdr:rowOff>97320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113847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4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60728</xdr:rowOff>
    </xdr:from>
    <xdr:to>
      <xdr:col>10</xdr:col>
      <xdr:colOff>165100</xdr:colOff>
      <xdr:row>56</xdr:row>
      <xdr:rowOff>162328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6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7405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43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34304</xdr:rowOff>
    </xdr:from>
    <xdr:to>
      <xdr:col>6</xdr:col>
      <xdr:colOff>38100</xdr:colOff>
      <xdr:row>57</xdr:row>
      <xdr:rowOff>135904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0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152431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8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98884</xdr:rowOff>
    </xdr:from>
    <xdr:to>
      <xdr:col>24</xdr:col>
      <xdr:colOff>63500</xdr:colOff>
      <xdr:row>77</xdr:row>
      <xdr:rowOff>154170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00534"/>
          <a:ext cx="838200" cy="5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142165</xdr:rowOff>
    </xdr:from>
    <xdr:to>
      <xdr:col>19</xdr:col>
      <xdr:colOff>177800</xdr:colOff>
      <xdr:row>77</xdr:row>
      <xdr:rowOff>154170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43815"/>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142165</xdr:rowOff>
    </xdr:from>
    <xdr:to>
      <xdr:col>15</xdr:col>
      <xdr:colOff>50800</xdr:colOff>
      <xdr:row>78</xdr:row>
      <xdr:rowOff>69611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3815"/>
          <a:ext cx="889000" cy="9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60083</xdr:rowOff>
    </xdr:from>
    <xdr:to>
      <xdr:col>10</xdr:col>
      <xdr:colOff>114300</xdr:colOff>
      <xdr:row>78</xdr:row>
      <xdr:rowOff>69611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33183"/>
          <a:ext cx="889000" cy="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48084</xdr:rowOff>
    </xdr:from>
    <xdr:to>
      <xdr:col>24</xdr:col>
      <xdr:colOff>114300</xdr:colOff>
      <xdr:row>77</xdr:row>
      <xdr:rowOff>149684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26511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2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103370</xdr:rowOff>
    </xdr:from>
    <xdr:to>
      <xdr:col>20</xdr:col>
      <xdr:colOff>38100</xdr:colOff>
      <xdr:row>78</xdr:row>
      <xdr:rowOff>33520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24647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9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91365</xdr:rowOff>
    </xdr:from>
    <xdr:to>
      <xdr:col>15</xdr:col>
      <xdr:colOff>101600</xdr:colOff>
      <xdr:row>78</xdr:row>
      <xdr:rowOff>21515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18811</xdr:rowOff>
    </xdr:from>
    <xdr:to>
      <xdr:col>10</xdr:col>
      <xdr:colOff>165100</xdr:colOff>
      <xdr:row>78</xdr:row>
      <xdr:rowOff>120411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111538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8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9283</xdr:rowOff>
    </xdr:from>
    <xdr:to>
      <xdr:col>6</xdr:col>
      <xdr:colOff>38100</xdr:colOff>
      <xdr:row>78</xdr:row>
      <xdr:rowOff>110883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102010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101518</xdr:rowOff>
    </xdr:from>
    <xdr:to>
      <xdr:col>24</xdr:col>
      <xdr:colOff>63500</xdr:colOff>
      <xdr:row>98</xdr:row>
      <xdr:rowOff>102391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03618"/>
          <a:ext cx="8382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101518</xdr:rowOff>
    </xdr:from>
    <xdr:to>
      <xdr:col>19</xdr:col>
      <xdr:colOff>177800</xdr:colOff>
      <xdr:row>98</xdr:row>
      <xdr:rowOff>103274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03618"/>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103274</xdr:rowOff>
    </xdr:from>
    <xdr:to>
      <xdr:col>15</xdr:col>
      <xdr:colOff>50800</xdr:colOff>
      <xdr:row>98</xdr:row>
      <xdr:rowOff>104623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5374"/>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104623</xdr:rowOff>
    </xdr:from>
    <xdr:to>
      <xdr:col>10</xdr:col>
      <xdr:colOff>114300</xdr:colOff>
      <xdr:row>98</xdr:row>
      <xdr:rowOff>108017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6723"/>
          <a:ext cx="889000" cy="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51591</xdr:rowOff>
    </xdr:from>
    <xdr:to>
      <xdr:col>24</xdr:col>
      <xdr:colOff>114300</xdr:colOff>
      <xdr:row>98</xdr:row>
      <xdr:rowOff>153191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50718</xdr:rowOff>
    </xdr:from>
    <xdr:to>
      <xdr:col>20</xdr:col>
      <xdr:colOff>38100</xdr:colOff>
      <xdr:row>98</xdr:row>
      <xdr:rowOff>152318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143445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52474</xdr:rowOff>
    </xdr:from>
    <xdr:to>
      <xdr:col>15</xdr:col>
      <xdr:colOff>101600</xdr:colOff>
      <xdr:row>98</xdr:row>
      <xdr:rowOff>154074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145201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53823</xdr:rowOff>
    </xdr:from>
    <xdr:to>
      <xdr:col>10</xdr:col>
      <xdr:colOff>165100</xdr:colOff>
      <xdr:row>98</xdr:row>
      <xdr:rowOff>155423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4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57217</xdr:rowOff>
    </xdr:from>
    <xdr:to>
      <xdr:col>6</xdr:col>
      <xdr:colOff>38100</xdr:colOff>
      <xdr:row>98</xdr:row>
      <xdr:rowOff>158817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135146</xdr:rowOff>
    </xdr:from>
    <xdr:to>
      <xdr:col>55</xdr:col>
      <xdr:colOff>0</xdr:colOff>
      <xdr:row>58</xdr:row>
      <xdr:rowOff>23018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7796"/>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170552</xdr:rowOff>
    </xdr:from>
    <xdr:to>
      <xdr:col>50</xdr:col>
      <xdr:colOff>114300</xdr:colOff>
      <xdr:row>58</xdr:row>
      <xdr:rowOff>23018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43202"/>
          <a:ext cx="889000" cy="2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159552</xdr:rowOff>
    </xdr:from>
    <xdr:to>
      <xdr:col>45</xdr:col>
      <xdr:colOff>177800</xdr:colOff>
      <xdr:row>57</xdr:row>
      <xdr:rowOff>170552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32202"/>
          <a:ext cx="8890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66781</xdr:rowOff>
    </xdr:from>
    <xdr:to>
      <xdr:col>41</xdr:col>
      <xdr:colOff>50800</xdr:colOff>
      <xdr:row>57</xdr:row>
      <xdr:rowOff>159552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39431"/>
          <a:ext cx="889000" cy="9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84346</xdr:rowOff>
    </xdr:from>
    <xdr:to>
      <xdr:col>55</xdr:col>
      <xdr:colOff>50800</xdr:colOff>
      <xdr:row>58</xdr:row>
      <xdr:rowOff>14496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62773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3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143668</xdr:rowOff>
    </xdr:from>
    <xdr:to>
      <xdr:col>50</xdr:col>
      <xdr:colOff>165100</xdr:colOff>
      <xdr:row>58</xdr:row>
      <xdr:rowOff>73818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64945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119752</xdr:rowOff>
    </xdr:from>
    <xdr:to>
      <xdr:col>46</xdr:col>
      <xdr:colOff>38100</xdr:colOff>
      <xdr:row>58</xdr:row>
      <xdr:rowOff>49902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41029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8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108752</xdr:rowOff>
    </xdr:from>
    <xdr:to>
      <xdr:col>41</xdr:col>
      <xdr:colOff>101600</xdr:colOff>
      <xdr:row>58</xdr:row>
      <xdr:rowOff>38902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30029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15981</xdr:rowOff>
    </xdr:from>
    <xdr:to>
      <xdr:col>36</xdr:col>
      <xdr:colOff>165100</xdr:colOff>
      <xdr:row>57</xdr:row>
      <xdr:rowOff>117581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134108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124651</xdr:rowOff>
    </xdr:from>
    <xdr:to>
      <xdr:col>55</xdr:col>
      <xdr:colOff>0</xdr:colOff>
      <xdr:row>71</xdr:row>
      <xdr:rowOff>4868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126151"/>
          <a:ext cx="838200" cy="5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4868</xdr:rowOff>
    </xdr:from>
    <xdr:to>
      <xdr:col>50</xdr:col>
      <xdr:colOff>114300</xdr:colOff>
      <xdr:row>74</xdr:row>
      <xdr:rowOff>3527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177818"/>
          <a:ext cx="889000" cy="5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83512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120684</xdr:rowOff>
    </xdr:from>
    <xdr:to>
      <xdr:col>45</xdr:col>
      <xdr:colOff>177800</xdr:colOff>
      <xdr:row>74</xdr:row>
      <xdr:rowOff>3527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63653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120684</xdr:rowOff>
    </xdr:from>
    <xdr:to>
      <xdr:col>41</xdr:col>
      <xdr:colOff>50800</xdr:colOff>
      <xdr:row>76</xdr:row>
      <xdr:rowOff>74918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636534"/>
          <a:ext cx="889000" cy="46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73851</xdr:rowOff>
    </xdr:from>
    <xdr:to>
      <xdr:col>55</xdr:col>
      <xdr:colOff>50800</xdr:colOff>
      <xdr:row>71</xdr:row>
      <xdr:rowOff>4001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0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26878</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02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125518</xdr:rowOff>
    </xdr:from>
    <xdr:to>
      <xdr:col>50</xdr:col>
      <xdr:colOff>165100</xdr:colOff>
      <xdr:row>71</xdr:row>
      <xdr:rowOff>55668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1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72195</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39795" y="1190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124177</xdr:rowOff>
    </xdr:from>
    <xdr:to>
      <xdr:col>46</xdr:col>
      <xdr:colOff>38100</xdr:colOff>
      <xdr:row>74</xdr:row>
      <xdr:rowOff>54327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6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70854</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50795" y="1241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69884</xdr:rowOff>
    </xdr:from>
    <xdr:to>
      <xdr:col>41</xdr:col>
      <xdr:colOff>101600</xdr:colOff>
      <xdr:row>74</xdr:row>
      <xdr:rowOff>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16561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36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24118</xdr:rowOff>
    </xdr:from>
    <xdr:to>
      <xdr:col>36</xdr:col>
      <xdr:colOff>165100</xdr:colOff>
      <xdr:row>76</xdr:row>
      <xdr:rowOff>125718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142246</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282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66881</xdr:rowOff>
    </xdr:from>
    <xdr:to>
      <xdr:col>55</xdr:col>
      <xdr:colOff>0</xdr:colOff>
      <xdr:row>97</xdr:row>
      <xdr:rowOff>103553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97531"/>
          <a:ext cx="838200" cy="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66881</xdr:rowOff>
    </xdr:from>
    <xdr:to>
      <xdr:col>50</xdr:col>
      <xdr:colOff>114300</xdr:colOff>
      <xdr:row>97</xdr:row>
      <xdr:rowOff>145351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97531"/>
          <a:ext cx="889000" cy="7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71875</xdr:rowOff>
    </xdr:from>
    <xdr:to>
      <xdr:col>45</xdr:col>
      <xdr:colOff>177800</xdr:colOff>
      <xdr:row>97</xdr:row>
      <xdr:rowOff>145351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02525"/>
          <a:ext cx="889000" cy="7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71875</xdr:rowOff>
    </xdr:from>
    <xdr:to>
      <xdr:col>41</xdr:col>
      <xdr:colOff>50800</xdr:colOff>
      <xdr:row>98</xdr:row>
      <xdr:rowOff>26516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02525"/>
          <a:ext cx="889000" cy="1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52753</xdr:rowOff>
    </xdr:from>
    <xdr:to>
      <xdr:col>55</xdr:col>
      <xdr:colOff>50800</xdr:colOff>
      <xdr:row>97</xdr:row>
      <xdr:rowOff>154353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139130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16081</xdr:rowOff>
    </xdr:from>
    <xdr:to>
      <xdr:col>50</xdr:col>
      <xdr:colOff>165100</xdr:colOff>
      <xdr:row>97</xdr:row>
      <xdr:rowOff>117681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108808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3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94551</xdr:rowOff>
    </xdr:from>
    <xdr:to>
      <xdr:col>46</xdr:col>
      <xdr:colOff>38100</xdr:colOff>
      <xdr:row>98</xdr:row>
      <xdr:rowOff>24701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1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21075</xdr:rowOff>
    </xdr:from>
    <xdr:to>
      <xdr:col>41</xdr:col>
      <xdr:colOff>101600</xdr:colOff>
      <xdr:row>97</xdr:row>
      <xdr:rowOff>122675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113802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147166</xdr:rowOff>
    </xdr:from>
    <xdr:to>
      <xdr:col>36</xdr:col>
      <xdr:colOff>165100</xdr:colOff>
      <xdr:row>98</xdr:row>
      <xdr:rowOff>77316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68443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7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58253</xdr:rowOff>
    </xdr:from>
    <xdr:to>
      <xdr:col>85</xdr:col>
      <xdr:colOff>127000</xdr:colOff>
      <xdr:row>34</xdr:row>
      <xdr:rowOff>142411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373203"/>
          <a:ext cx="838200" cy="59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142411</xdr:rowOff>
    </xdr:from>
    <xdr:to>
      <xdr:col>81</xdr:col>
      <xdr:colOff>50800</xdr:colOff>
      <xdr:row>36</xdr:row>
      <xdr:rowOff>94029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71711"/>
          <a:ext cx="889000" cy="29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13725</xdr:rowOff>
    </xdr:from>
    <xdr:to>
      <xdr:col>76</xdr:col>
      <xdr:colOff>114300</xdr:colOff>
      <xdr:row>36</xdr:row>
      <xdr:rowOff>94029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843025"/>
          <a:ext cx="889000" cy="4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13725</xdr:rowOff>
    </xdr:from>
    <xdr:to>
      <xdr:col>71</xdr:col>
      <xdr:colOff>177800</xdr:colOff>
      <xdr:row>35</xdr:row>
      <xdr:rowOff>68638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843025"/>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7453</xdr:rowOff>
    </xdr:from>
    <xdr:to>
      <xdr:col>85</xdr:col>
      <xdr:colOff>177800</xdr:colOff>
      <xdr:row>31</xdr:row>
      <xdr:rowOff>109053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3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131930</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27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91611</xdr:rowOff>
    </xdr:from>
    <xdr:to>
      <xdr:col>81</xdr:col>
      <xdr:colOff>101600</xdr:colOff>
      <xdr:row>35</xdr:row>
      <xdr:rowOff>21761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38288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9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43229</xdr:rowOff>
    </xdr:from>
    <xdr:to>
      <xdr:col>76</xdr:col>
      <xdr:colOff>165100</xdr:colOff>
      <xdr:row>36</xdr:row>
      <xdr:rowOff>144829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161356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134375</xdr:rowOff>
    </xdr:from>
    <xdr:to>
      <xdr:col>72</xdr:col>
      <xdr:colOff>38100</xdr:colOff>
      <xdr:row>34</xdr:row>
      <xdr:rowOff>64525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7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81052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56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17838</xdr:rowOff>
    </xdr:from>
    <xdr:to>
      <xdr:col>67</xdr:col>
      <xdr:colOff>101600</xdr:colOff>
      <xdr:row>35</xdr:row>
      <xdr:rowOff>119438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1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135965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79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122685</xdr:rowOff>
    </xdr:from>
    <xdr:to>
      <xdr:col>85</xdr:col>
      <xdr:colOff>127000</xdr:colOff>
      <xdr:row>57</xdr:row>
      <xdr:rowOff>132636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95335"/>
          <a:ext cx="8382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132636</xdr:rowOff>
    </xdr:from>
    <xdr:to>
      <xdr:col>81</xdr:col>
      <xdr:colOff>50800</xdr:colOff>
      <xdr:row>57</xdr:row>
      <xdr:rowOff>163200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05286"/>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163200</xdr:rowOff>
    </xdr:from>
    <xdr:to>
      <xdr:col>76</xdr:col>
      <xdr:colOff>114300</xdr:colOff>
      <xdr:row>57</xdr:row>
      <xdr:rowOff>166622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35850"/>
          <a:ext cx="889000" cy="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160590</xdr:rowOff>
    </xdr:from>
    <xdr:to>
      <xdr:col>71</xdr:col>
      <xdr:colOff>177800</xdr:colOff>
      <xdr:row>57</xdr:row>
      <xdr:rowOff>166622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332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71885</xdr:rowOff>
    </xdr:from>
    <xdr:to>
      <xdr:col>85</xdr:col>
      <xdr:colOff>177800</xdr:colOff>
      <xdr:row>58</xdr:row>
      <xdr:rowOff>2035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4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158262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5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81836</xdr:rowOff>
    </xdr:from>
    <xdr:to>
      <xdr:col>81</xdr:col>
      <xdr:colOff>101600</xdr:colOff>
      <xdr:row>58</xdr:row>
      <xdr:rowOff>11986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3113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4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112400</xdr:rowOff>
    </xdr:from>
    <xdr:to>
      <xdr:col>76</xdr:col>
      <xdr:colOff>165100</xdr:colOff>
      <xdr:row>58</xdr:row>
      <xdr:rowOff>42550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33677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115822</xdr:rowOff>
    </xdr:from>
    <xdr:to>
      <xdr:col>72</xdr:col>
      <xdr:colOff>38100</xdr:colOff>
      <xdr:row>58</xdr:row>
      <xdr:rowOff>45972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37099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8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109790</xdr:rowOff>
    </xdr:from>
    <xdr:to>
      <xdr:col>67</xdr:col>
      <xdr:colOff>101600</xdr:colOff>
      <xdr:row>58</xdr:row>
      <xdr:rowOff>39940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31067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7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24802</xdr:rowOff>
    </xdr:from>
    <xdr:to>
      <xdr:col>85</xdr:col>
      <xdr:colOff>127000</xdr:colOff>
      <xdr:row>79</xdr:row>
      <xdr:rowOff>51188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9352"/>
          <a:ext cx="8382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24802</xdr:rowOff>
    </xdr:from>
    <xdr:to>
      <xdr:col>81</xdr:col>
      <xdr:colOff>50800</xdr:colOff>
      <xdr:row>79</xdr:row>
      <xdr:rowOff>38626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9352"/>
          <a:ext cx="8890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144424</xdr:rowOff>
    </xdr:from>
    <xdr:to>
      <xdr:col>76</xdr:col>
      <xdr:colOff>114300</xdr:colOff>
      <xdr:row>79</xdr:row>
      <xdr:rowOff>38626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7524"/>
          <a:ext cx="889000" cy="6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144424</xdr:rowOff>
    </xdr:from>
    <xdr:to>
      <xdr:col>71</xdr:col>
      <xdr:colOff>177800</xdr:colOff>
      <xdr:row>79</xdr:row>
      <xdr:rowOff>17867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17524"/>
          <a:ext cx="889000" cy="4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388</xdr:rowOff>
    </xdr:from>
    <xdr:to>
      <xdr:col>85</xdr:col>
      <xdr:colOff>177800</xdr:colOff>
      <xdr:row>79</xdr:row>
      <xdr:rowOff>101988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86765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145452</xdr:rowOff>
    </xdr:from>
    <xdr:to>
      <xdr:col>81</xdr:col>
      <xdr:colOff>101600</xdr:colOff>
      <xdr:row>79</xdr:row>
      <xdr:rowOff>75602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66729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159276</xdr:rowOff>
    </xdr:from>
    <xdr:to>
      <xdr:col>76</xdr:col>
      <xdr:colOff>165100</xdr:colOff>
      <xdr:row>79</xdr:row>
      <xdr:rowOff>89426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80553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93624</xdr:rowOff>
    </xdr:from>
    <xdr:to>
      <xdr:col>72</xdr:col>
      <xdr:colOff>38100</xdr:colOff>
      <xdr:row>79</xdr:row>
      <xdr:rowOff>23774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14901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138517</xdr:rowOff>
    </xdr:from>
    <xdr:to>
      <xdr:col>67</xdr:col>
      <xdr:colOff>101600</xdr:colOff>
      <xdr:row>79</xdr:row>
      <xdr:rowOff>68667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59794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79989</xdr:rowOff>
    </xdr:from>
    <xdr:to>
      <xdr:col>85</xdr:col>
      <xdr:colOff>127000</xdr:colOff>
      <xdr:row>97</xdr:row>
      <xdr:rowOff>86589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10639"/>
          <a:ext cx="838200" cy="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86589</xdr:rowOff>
    </xdr:from>
    <xdr:to>
      <xdr:col>81</xdr:col>
      <xdr:colOff>50800</xdr:colOff>
      <xdr:row>97</xdr:row>
      <xdr:rowOff>91625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7239"/>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83488</xdr:rowOff>
    </xdr:from>
    <xdr:to>
      <xdr:col>76</xdr:col>
      <xdr:colOff>114300</xdr:colOff>
      <xdr:row>97</xdr:row>
      <xdr:rowOff>91625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14138"/>
          <a:ext cx="889000" cy="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83488</xdr:rowOff>
    </xdr:from>
    <xdr:to>
      <xdr:col>71</xdr:col>
      <xdr:colOff>177800</xdr:colOff>
      <xdr:row>97</xdr:row>
      <xdr:rowOff>85389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14138"/>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156424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29189</xdr:rowOff>
    </xdr:from>
    <xdr:to>
      <xdr:col>85</xdr:col>
      <xdr:colOff>177800</xdr:colOff>
      <xdr:row>97</xdr:row>
      <xdr:rowOff>130789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7616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35789</xdr:rowOff>
    </xdr:from>
    <xdr:to>
      <xdr:col>81</xdr:col>
      <xdr:colOff>101600</xdr:colOff>
      <xdr:row>97</xdr:row>
      <xdr:rowOff>137389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128516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40825</xdr:rowOff>
    </xdr:from>
    <xdr:to>
      <xdr:col>76</xdr:col>
      <xdr:colOff>165100</xdr:colOff>
      <xdr:row>97</xdr:row>
      <xdr:rowOff>142425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32688</xdr:rowOff>
    </xdr:from>
    <xdr:to>
      <xdr:col>72</xdr:col>
      <xdr:colOff>38100</xdr:colOff>
      <xdr:row>97</xdr:row>
      <xdr:rowOff>134288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150815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34589</xdr:rowOff>
    </xdr:from>
    <xdr:to>
      <xdr:col>67</xdr:col>
      <xdr:colOff>101600</xdr:colOff>
      <xdr:row>97</xdr:row>
      <xdr:rowOff>136189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152716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・総務費は、昨年度と比較して２９，４１５円減少したが、類似団体平均の約１</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５倍になっている。これは、昨年度に引き続き大型投資事業などの原資積み立てやふるさと納税寄附金の基金積み立てなどが主な要因である。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・民生費は、価格高騰緊急支援給付金事業費の増により、昨年度と比較して１４，５１１円増加したが、類似団体平均を下回っている。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商工費は、昨年度と比較して１３，５６１円増加し、類似団体の中で最大値となっている。これは、地域電子通貨を利用した景気対策事業の増や商工費でふるさと納税経費を支出していること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土木費は、昨年度と比較して８，０２１円減少し、類似団体平均を下回っている。改修事業よりも長寿命化等の維持保全事業にシフトしていることで全体的な支出が抑えられている。橋梁やトンネルの修繕等に一時的に大きな支出が生じる場合もあるが、地方債を活用し年度間の支出を平準化し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・消防費は、昨年度と比較して３６，６５４円増加し、類似団体平均の約２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７倍になっている。これは、津波避難タワー整備などの費用が主な要因である。今後も数年の内に津波避難タワーを整備する計画があるため、大きな支出が生じることとなる。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静岡県西伊豆町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ふるさと納税寄附金を積み立てているふるさと応援基金等を活用することにより、町単独事業等の財源を確保できており、財政調整基金残高は増加傾向にあったが、計画している大規模事業の原資をより明確化するため、令和元年度より財政調整基金から公共施設等総合管理基金などに順次積み替えを行っている。これにより、実質単年度収支はマイナスが続いている。</a:t>
          </a:r>
        </a:p>
        <a:p>
          <a:r>
            <a:rPr kumimoji="1" lang="ja-JP" altLang="en-US" sz="1300">
              <a:latin typeface="ＭＳ ゴシック" pitchFamily="49" charset="-128"/>
              <a:ea typeface="ＭＳ ゴシック" pitchFamily="49" charset="-128"/>
            </a:rPr>
            <a:t>　最終的な財政調整基金残高は、最低でも標準財政規模比で２０％程度を確保していく。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静岡県西伊豆町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一般会計を除く上位二つの公営企業会計の黒字額が多い主な要因は、施設更新を行う費用を貯蓄していることが挙げられる。</a:t>
          </a:r>
        </a:p>
        <a:p>
          <a:r>
            <a:rPr kumimoji="1" lang="ja-JP" altLang="en-US" sz="1150">
              <a:latin typeface="ＭＳ ゴシック" pitchFamily="49" charset="-128"/>
              <a:ea typeface="ＭＳ ゴシック" pitchFamily="49" charset="-128"/>
            </a:rPr>
            <a:t>　水道事業会計は、人口減少等により流動資産は減少傾向にあるが流動負債も減少しているため、黒字額は大きく変化していない。水道事業ビジョン経営戦略による、人口減少社会に即した施設のダウンサイジング化等により経費削減に努めていく。</a:t>
          </a:r>
        </a:p>
        <a:p>
          <a:r>
            <a:rPr kumimoji="1" lang="ja-JP" altLang="en-US" sz="1150">
              <a:latin typeface="ＭＳ ゴシック" pitchFamily="49" charset="-128"/>
              <a:ea typeface="ＭＳ ゴシック" pitchFamily="49" charset="-128"/>
            </a:rPr>
            <a:t>　温泉事業会計は、施設更新等の支出が少ないことで流動資産は増加傾向にあるが、令和５年度においては、利用者の減少や物価高騰の影響により減収となり、前年度と比較し５</a:t>
          </a:r>
          <a:r>
            <a:rPr kumimoji="1" lang="en-US" altLang="ja-JP" sz="1150">
              <a:latin typeface="ＭＳ ゴシック" pitchFamily="49" charset="-128"/>
              <a:ea typeface="ＭＳ ゴシック" pitchFamily="49" charset="-128"/>
            </a:rPr>
            <a:t>.</a:t>
          </a:r>
          <a:r>
            <a:rPr kumimoji="1" lang="ja-JP" altLang="en-US" sz="1150">
              <a:latin typeface="ＭＳ ゴシック" pitchFamily="49" charset="-128"/>
              <a:ea typeface="ＭＳ ゴシック" pitchFamily="49" charset="-128"/>
            </a:rPr>
            <a:t>６７％低下した。令和２年度に策定した温泉経営戦略により経費削減に努めていく。</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一般会計の自主財源は、町税の減収をふるさと納税でカバーする状態になっているが、留保財源に余裕があったことで財政調整基金から繰り入れすることなく実質収支が黒字となった。</a:t>
          </a:r>
        </a:p>
        <a:p>
          <a:r>
            <a:rPr kumimoji="1" lang="ja-JP" altLang="en-US" sz="1150">
              <a:latin typeface="ＭＳ ゴシック" pitchFamily="49" charset="-128"/>
              <a:ea typeface="ＭＳ ゴシック" pitchFamily="49" charset="-128"/>
            </a:rPr>
            <a:t>　介護保険特別会計は、黒字額に大きな変化はないが、ゆるやかに低下してきており、団塊の世代が全て</a:t>
          </a:r>
          <a:r>
            <a:rPr kumimoji="1" lang="en-US" altLang="ja-JP" sz="1150">
              <a:latin typeface="ＭＳ ゴシック" pitchFamily="49" charset="-128"/>
              <a:ea typeface="ＭＳ ゴシック" pitchFamily="49" charset="-128"/>
            </a:rPr>
            <a:t>75</a:t>
          </a:r>
          <a:r>
            <a:rPr kumimoji="1" lang="ja-JP" altLang="en-US" sz="1150">
              <a:latin typeface="ＭＳ ゴシック" pitchFamily="49" charset="-128"/>
              <a:ea typeface="ＭＳ ゴシック" pitchFamily="49" charset="-128"/>
            </a:rPr>
            <a:t>歳以上となる令和７年度に向かって、黒字額が減少していくことが懸念されることから、介護保険料の改正は慎重に判断していく。</a:t>
          </a:r>
        </a:p>
        <a:p>
          <a:r>
            <a:rPr kumimoji="1" lang="ja-JP" altLang="en-US" sz="1150">
              <a:latin typeface="ＭＳ ゴシック" pitchFamily="49" charset="-128"/>
              <a:ea typeface="ＭＳ ゴシック" pitchFamily="49" charset="-128"/>
            </a:rPr>
            <a:t>　国民健康保険特別会計及び後期高齢者医療特別会計は、大きな変化がないが、健幸づくり事業を継続し歳出削減に努めていく。</a:t>
          </a:r>
          <a:endParaRPr kumimoji="1" lang="en-US" altLang="ja-JP"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　サンセットコイン事業特別会計は、令和５年度に地域電子通貨を利用した景気対策事業を一般会計から特別会計化したもので、利用者からの電子通貨のチャージ料が主な原資となっているが、５％のポイント還元事業を常時実施しており、ふるさと納税や地方債を充当していることで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9719439</v>
      </c>
      <c r="BO4" s="407"/>
      <c r="BP4" s="407"/>
      <c r="BQ4" s="407"/>
      <c r="BR4" s="407"/>
      <c r="BS4" s="407"/>
      <c r="BT4" s="407"/>
      <c r="BU4" s="408"/>
      <c r="BV4" s="406">
        <v>9863235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14.2</v>
      </c>
      <c r="CU4" s="413"/>
      <c r="CV4" s="413"/>
      <c r="CW4" s="413"/>
      <c r="CX4" s="413"/>
      <c r="CY4" s="413"/>
      <c r="CZ4" s="413"/>
      <c r="DA4" s="414"/>
      <c r="DB4" s="412">
        <v>12.3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9165427</v>
      </c>
      <c r="BO5" s="444"/>
      <c r="BP5" s="444"/>
      <c r="BQ5" s="444"/>
      <c r="BR5" s="444"/>
      <c r="BS5" s="444"/>
      <c r="BT5" s="444"/>
      <c r="BU5" s="445"/>
      <c r="BV5" s="443">
        <v>9225373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81.7</v>
      </c>
      <c r="CU5" s="441"/>
      <c r="CV5" s="441"/>
      <c r="CW5" s="441"/>
      <c r="CX5" s="441"/>
      <c r="CY5" s="441"/>
      <c r="CZ5" s="441"/>
      <c r="DA5" s="442"/>
      <c r="DB5" s="440">
        <v>84.1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554012</v>
      </c>
      <c r="BO6" s="444"/>
      <c r="BP6" s="444"/>
      <c r="BQ6" s="444"/>
      <c r="BR6" s="444"/>
      <c r="BS6" s="444"/>
      <c r="BT6" s="444"/>
      <c r="BU6" s="445"/>
      <c r="BV6" s="443">
        <v>637862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82.1</v>
      </c>
      <c r="CU6" s="481"/>
      <c r="CV6" s="481"/>
      <c r="CW6" s="481"/>
      <c r="CX6" s="481"/>
      <c r="CY6" s="481"/>
      <c r="CZ6" s="481"/>
      <c r="DA6" s="482"/>
      <c r="DB6" s="480">
        <v>85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61011</v>
      </c>
      <c r="BO7" s="444"/>
      <c r="BP7" s="444"/>
      <c r="BQ7" s="444"/>
      <c r="BR7" s="444"/>
      <c r="BS7" s="444"/>
      <c r="BT7" s="444"/>
      <c r="BU7" s="445"/>
      <c r="BV7" s="443">
        <v>208120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3462130</v>
      </c>
      <c r="CU7" s="444"/>
      <c r="CV7" s="444"/>
      <c r="CW7" s="444"/>
      <c r="CX7" s="444"/>
      <c r="CY7" s="444"/>
      <c r="CZ7" s="444"/>
      <c r="DA7" s="445"/>
      <c r="DB7" s="443">
        <v>3492095</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493001</v>
      </c>
      <c r="BO8" s="444"/>
      <c r="BP8" s="444"/>
      <c r="BQ8" s="444"/>
      <c r="BR8" s="444"/>
      <c r="BS8" s="444"/>
      <c r="BT8" s="444"/>
      <c r="BU8" s="445"/>
      <c r="BV8" s="443">
        <v>429742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0.26</v>
      </c>
      <c r="CU8" s="484"/>
      <c r="CV8" s="484"/>
      <c r="CW8" s="484"/>
      <c r="CX8" s="484"/>
      <c r="CY8" s="484"/>
      <c r="CZ8" s="484"/>
      <c r="DA8" s="485"/>
      <c r="DB8" s="483">
        <v>0.27</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7090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63259</v>
      </c>
      <c r="BO9" s="444"/>
      <c r="BP9" s="444"/>
      <c r="BQ9" s="444"/>
      <c r="BR9" s="444"/>
      <c r="BS9" s="444"/>
      <c r="BT9" s="444"/>
      <c r="BU9" s="445"/>
      <c r="BV9" s="443">
        <v>117583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10.8</v>
      </c>
      <c r="CU9" s="441"/>
      <c r="CV9" s="441"/>
      <c r="CW9" s="441"/>
      <c r="CX9" s="441"/>
      <c r="CY9" s="441"/>
      <c r="CZ9" s="441"/>
      <c r="DA9" s="442"/>
      <c r="DB9" s="440">
        <v>10.9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8234</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110</v>
      </c>
      <c r="AV10" s="476"/>
      <c r="AW10" s="476"/>
      <c r="AX10" s="476"/>
      <c r="AY10" s="477" t="s">
        <v>115</v>
      </c>
      <c r="AZ10" s="478"/>
      <c r="BA10" s="478"/>
      <c r="BB10" s="478"/>
      <c r="BC10" s="478"/>
      <c r="BD10" s="478"/>
      <c r="BE10" s="478"/>
      <c r="BF10" s="478"/>
      <c r="BG10" s="478"/>
      <c r="BH10" s="478"/>
      <c r="BI10" s="478"/>
      <c r="BJ10" s="478"/>
      <c r="BK10" s="478"/>
      <c r="BL10" s="478"/>
      <c r="BM10" s="479"/>
      <c r="BN10" s="443">
        <v>201692</v>
      </c>
      <c r="BO10" s="444"/>
      <c r="BP10" s="444"/>
      <c r="BQ10" s="444"/>
      <c r="BR10" s="444"/>
      <c r="BS10" s="444"/>
      <c r="BT10" s="444"/>
      <c r="BU10" s="445"/>
      <c r="BV10" s="443">
        <v>136843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6842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400000</v>
      </c>
      <c r="BO12" s="444"/>
      <c r="BP12" s="444"/>
      <c r="BQ12" s="444"/>
      <c r="BR12" s="444"/>
      <c r="BS12" s="444"/>
      <c r="BT12" s="444"/>
      <c r="BU12" s="445"/>
      <c r="BV12" s="443">
        <v>300000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6707</v>
      </c>
      <c r="S13" s="528"/>
      <c r="T13" s="528"/>
      <c r="U13" s="528"/>
      <c r="V13" s="529"/>
      <c r="W13" s="459" t="s">
        <v>131</v>
      </c>
      <c r="X13" s="460"/>
      <c r="Y13" s="460"/>
      <c r="Z13" s="460"/>
      <c r="AA13" s="460"/>
      <c r="AB13" s="450"/>
      <c r="AC13" s="494">
        <v>170</v>
      </c>
      <c r="AD13" s="495"/>
      <c r="AE13" s="495"/>
      <c r="AF13" s="495"/>
      <c r="AG13" s="537"/>
      <c r="AH13" s="494">
        <v>189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-135049</v>
      </c>
      <c r="BO13" s="444"/>
      <c r="BP13" s="444"/>
      <c r="BQ13" s="444"/>
      <c r="BR13" s="444"/>
      <c r="BS13" s="444"/>
      <c r="BT13" s="444"/>
      <c r="BU13" s="445"/>
      <c r="BV13" s="443">
        <v>-45574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4.3</v>
      </c>
      <c r="CU13" s="441"/>
      <c r="CV13" s="441"/>
      <c r="CW13" s="441"/>
      <c r="CX13" s="441"/>
      <c r="CY13" s="441"/>
      <c r="CZ13" s="441"/>
      <c r="DA13" s="442"/>
      <c r="DB13" s="440">
        <v>4.3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7098</v>
      </c>
      <c r="S14" s="528"/>
      <c r="T14" s="528"/>
      <c r="U14" s="528"/>
      <c r="V14" s="529"/>
      <c r="W14" s="433"/>
      <c r="X14" s="434"/>
      <c r="Y14" s="434"/>
      <c r="Z14" s="434"/>
      <c r="AA14" s="434"/>
      <c r="AB14" s="423"/>
      <c r="AC14" s="530">
        <v>5.4</v>
      </c>
      <c r="AD14" s="531"/>
      <c r="AE14" s="531"/>
      <c r="AF14" s="531"/>
      <c r="AG14" s="532"/>
      <c r="AH14" s="530">
        <v>5.2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6971</v>
      </c>
      <c r="S15" s="528"/>
      <c r="T15" s="528"/>
      <c r="U15" s="528"/>
      <c r="V15" s="529"/>
      <c r="W15" s="459" t="s">
        <v>137</v>
      </c>
      <c r="X15" s="460"/>
      <c r="Y15" s="460"/>
      <c r="Z15" s="460"/>
      <c r="AA15" s="460"/>
      <c r="AB15" s="450"/>
      <c r="AC15" s="494">
        <v>558</v>
      </c>
      <c r="AD15" s="495"/>
      <c r="AE15" s="495"/>
      <c r="AF15" s="495"/>
      <c r="AG15" s="537"/>
      <c r="AH15" s="494">
        <v>683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864167</v>
      </c>
      <c r="BO15" s="407"/>
      <c r="BP15" s="407"/>
      <c r="BQ15" s="407"/>
      <c r="BR15" s="407"/>
      <c r="BS15" s="407"/>
      <c r="BT15" s="407"/>
      <c r="BU15" s="408"/>
      <c r="BV15" s="406">
        <v>854242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17.7</v>
      </c>
      <c r="AD16" s="531"/>
      <c r="AE16" s="531"/>
      <c r="AF16" s="531"/>
      <c r="AG16" s="532"/>
      <c r="AH16" s="530">
        <v>18.899999999999999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3229885</v>
      </c>
      <c r="BO16" s="444"/>
      <c r="BP16" s="444"/>
      <c r="BQ16" s="444"/>
      <c r="BR16" s="444"/>
      <c r="BS16" s="444"/>
      <c r="BT16" s="444"/>
      <c r="BU16" s="445"/>
      <c r="BV16" s="443">
        <v>3235793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2425</v>
      </c>
      <c r="AD17" s="495"/>
      <c r="AE17" s="495"/>
      <c r="AF17" s="495"/>
      <c r="AG17" s="537"/>
      <c r="AH17" s="494">
        <v>2741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1085596</v>
      </c>
      <c r="BO17" s="444"/>
      <c r="BP17" s="444"/>
      <c r="BQ17" s="444"/>
      <c r="BR17" s="444"/>
      <c r="BS17" s="444"/>
      <c r="BT17" s="444"/>
      <c r="BU17" s="445"/>
      <c r="BV17" s="443">
        <v>1074878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105.41</v>
      </c>
      <c r="M18" s="567"/>
      <c r="N18" s="567"/>
      <c r="O18" s="567"/>
      <c r="P18" s="567"/>
      <c r="Q18" s="567"/>
      <c r="R18" s="568"/>
      <c r="S18" s="568"/>
      <c r="T18" s="568"/>
      <c r="U18" s="568"/>
      <c r="V18" s="569"/>
      <c r="W18" s="461"/>
      <c r="X18" s="462"/>
      <c r="Y18" s="462"/>
      <c r="Z18" s="462"/>
      <c r="AA18" s="462"/>
      <c r="AB18" s="453"/>
      <c r="AC18" s="570">
        <v>76.900000000000006</v>
      </c>
      <c r="AD18" s="571"/>
      <c r="AE18" s="571"/>
      <c r="AF18" s="571"/>
      <c r="AG18" s="572"/>
      <c r="AH18" s="570">
        <v>75.900000000000006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2854550</v>
      </c>
      <c r="BO18" s="444"/>
      <c r="BP18" s="444"/>
      <c r="BQ18" s="444"/>
      <c r="BR18" s="444"/>
      <c r="BS18" s="444"/>
      <c r="BT18" s="444"/>
      <c r="BU18" s="445"/>
      <c r="BV18" s="443">
        <v>2965414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5128802</v>
      </c>
      <c r="BO19" s="444"/>
      <c r="BP19" s="444"/>
      <c r="BQ19" s="444"/>
      <c r="BR19" s="444"/>
      <c r="BS19" s="444"/>
      <c r="BT19" s="444"/>
      <c r="BU19" s="445"/>
      <c r="BV19" s="443">
        <v>5153572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3400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3166257</v>
      </c>
      <c r="BO22" s="407"/>
      <c r="BP22" s="407"/>
      <c r="BQ22" s="407"/>
      <c r="BR22" s="407"/>
      <c r="BS22" s="407"/>
      <c r="BT22" s="407"/>
      <c r="BU22" s="408"/>
      <c r="BV22" s="406">
        <v>3565877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2851595</v>
      </c>
      <c r="BO23" s="444"/>
      <c r="BP23" s="444"/>
      <c r="BQ23" s="444"/>
      <c r="BR23" s="444"/>
      <c r="BS23" s="444"/>
      <c r="BT23" s="444"/>
      <c r="BU23" s="445"/>
      <c r="BV23" s="443">
        <v>3141972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6120</v>
      </c>
      <c r="R24" s="495"/>
      <c r="S24" s="495"/>
      <c r="T24" s="495"/>
      <c r="U24" s="495"/>
      <c r="V24" s="537"/>
      <c r="W24" s="589"/>
      <c r="X24" s="590"/>
      <c r="Y24" s="591"/>
      <c r="Z24" s="493" t="s">
        <v>162</v>
      </c>
      <c r="AA24" s="473"/>
      <c r="AB24" s="473"/>
      <c r="AC24" s="473"/>
      <c r="AD24" s="473"/>
      <c r="AE24" s="473"/>
      <c r="AF24" s="473"/>
      <c r="AG24" s="474"/>
      <c r="AH24" s="494">
        <v>94</v>
      </c>
      <c r="AI24" s="495"/>
      <c r="AJ24" s="495"/>
      <c r="AK24" s="495"/>
      <c r="AL24" s="537"/>
      <c r="AM24" s="494">
        <v>283222</v>
      </c>
      <c r="AN24" s="495"/>
      <c r="AO24" s="495"/>
      <c r="AP24" s="495"/>
      <c r="AQ24" s="495"/>
      <c r="AR24" s="537"/>
      <c r="AS24" s="494">
        <v>3013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1252176</v>
      </c>
      <c r="BO24" s="444"/>
      <c r="BP24" s="444"/>
      <c r="BQ24" s="444"/>
      <c r="BR24" s="444"/>
      <c r="BS24" s="444"/>
      <c r="BT24" s="444"/>
      <c r="BU24" s="445"/>
      <c r="BV24" s="443">
        <v>1417093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409437</v>
      </c>
      <c r="BO25" s="407"/>
      <c r="BP25" s="407"/>
      <c r="BQ25" s="407"/>
      <c r="BR25" s="407"/>
      <c r="BS25" s="407"/>
      <c r="BT25" s="407"/>
      <c r="BU25" s="408"/>
      <c r="BV25" s="406">
        <v>116010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4580</v>
      </c>
      <c r="R26" s="495"/>
      <c r="S26" s="495"/>
      <c r="T26" s="495"/>
      <c r="U26" s="495"/>
      <c r="V26" s="537"/>
      <c r="W26" s="589"/>
      <c r="X26" s="590"/>
      <c r="Y26" s="591"/>
      <c r="Z26" s="493" t="s">
        <v>168</v>
      </c>
      <c r="AA26" s="595"/>
      <c r="AB26" s="595"/>
      <c r="AC26" s="595"/>
      <c r="AD26" s="595"/>
      <c r="AE26" s="595"/>
      <c r="AF26" s="595"/>
      <c r="AG26" s="596"/>
      <c r="AH26" s="494">
        <v>14</v>
      </c>
      <c r="AI26" s="495"/>
      <c r="AJ26" s="495"/>
      <c r="AK26" s="495"/>
      <c r="AL26" s="537"/>
      <c r="AM26" s="494">
        <v>31150</v>
      </c>
      <c r="AN26" s="495"/>
      <c r="AO26" s="495"/>
      <c r="AP26" s="495"/>
      <c r="AQ26" s="495"/>
      <c r="AR26" s="537"/>
      <c r="AS26" s="494">
        <v>2225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2730</v>
      </c>
      <c r="R27" s="495"/>
      <c r="S27" s="495"/>
      <c r="T27" s="495"/>
      <c r="U27" s="495"/>
      <c r="V27" s="537"/>
      <c r="W27" s="589"/>
      <c r="X27" s="590"/>
      <c r="Y27" s="591"/>
      <c r="Z27" s="493" t="s">
        <v>171</v>
      </c>
      <c r="AA27" s="473"/>
      <c r="AB27" s="473"/>
      <c r="AC27" s="473"/>
      <c r="AD27" s="473"/>
      <c r="AE27" s="473"/>
      <c r="AF27" s="473"/>
      <c r="AG27" s="474"/>
      <c r="AH27" s="494">
        <v>17</v>
      </c>
      <c r="AI27" s="495"/>
      <c r="AJ27" s="495"/>
      <c r="AK27" s="495"/>
      <c r="AL27" s="537"/>
      <c r="AM27" s="494">
        <v>50847</v>
      </c>
      <c r="AN27" s="495"/>
      <c r="AO27" s="495"/>
      <c r="AP27" s="495"/>
      <c r="AQ27" s="495"/>
      <c r="AR27" s="537"/>
      <c r="AS27" s="494">
        <v>2991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200000</v>
      </c>
      <c r="BO27" s="563"/>
      <c r="BP27" s="563"/>
      <c r="BQ27" s="563"/>
      <c r="BR27" s="563"/>
      <c r="BS27" s="563"/>
      <c r="BT27" s="563"/>
      <c r="BU27" s="564"/>
      <c r="BV27" s="562">
        <v>200000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2080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1676094</v>
      </c>
      <c r="BO28" s="407"/>
      <c r="BP28" s="407"/>
      <c r="BQ28" s="407"/>
      <c r="BR28" s="407"/>
      <c r="BS28" s="407"/>
      <c r="BT28" s="407"/>
      <c r="BU28" s="408"/>
      <c r="BV28" s="406">
        <v>1874402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1870</v>
      </c>
      <c r="R29" s="495"/>
      <c r="S29" s="495"/>
      <c r="T29" s="495"/>
      <c r="U29" s="495"/>
      <c r="V29" s="537"/>
      <c r="W29" s="592"/>
      <c r="X29" s="593"/>
      <c r="Y29" s="594"/>
      <c r="Z29" s="493" t="s">
        <v>177</v>
      </c>
      <c r="AA29" s="473"/>
      <c r="AB29" s="473"/>
      <c r="AC29" s="473"/>
      <c r="AD29" s="473"/>
      <c r="AE29" s="473"/>
      <c r="AF29" s="473"/>
      <c r="AG29" s="474"/>
      <c r="AH29" s="494">
        <v>111</v>
      </c>
      <c r="AI29" s="495"/>
      <c r="AJ29" s="495"/>
      <c r="AK29" s="495"/>
      <c r="AL29" s="537"/>
      <c r="AM29" s="494">
        <v>334069</v>
      </c>
      <c r="AN29" s="495"/>
      <c r="AO29" s="495"/>
      <c r="AP29" s="495"/>
      <c r="AQ29" s="495"/>
      <c r="AR29" s="537"/>
      <c r="AS29" s="494">
        <v>3010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79188</v>
      </c>
      <c r="BO29" s="444"/>
      <c r="BP29" s="444"/>
      <c r="BQ29" s="444"/>
      <c r="BR29" s="444"/>
      <c r="BS29" s="444"/>
      <c r="BT29" s="444"/>
      <c r="BU29" s="445"/>
      <c r="BV29" s="443">
        <v>54188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5355178</v>
      </c>
      <c r="BO30" s="563"/>
      <c r="BP30" s="563"/>
      <c r="BQ30" s="563"/>
      <c r="BR30" s="563"/>
      <c r="BS30" s="563"/>
      <c r="BT30" s="563"/>
      <c r="BU30" s="564"/>
      <c r="BV30" s="562">
        <v>5302663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静岡県市町総合事務組合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サンセットコイン事業特別会計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温泉事業会計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西豆衛生プラント組合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下田地区消防組合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下田メディカルセンター（普通会計分）</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下田メディカルセンター（事業会計分）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静岡県後期高齢者医療広域連合（普通会計分）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静岡県後期高齢者医療広域連合（事業会計分）</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静岡地方税滞納整理機構</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南伊豆地域清掃施設組合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YG/7f2ME9YI4R8B/6/DgWPliMkqFkmw2bIrdLaRUJYC6dTVpLlD0ukyrGk+HSenEKmn5JDEZX/ijTUrMHT4Ew==" saltValue="+dWxNR+XAiX4iyC/VSuW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535</v>
      </c>
      <c r="D34" s="1187"/>
      <c r="E34" s="1188"/>
      <c r="F34" s="32">
        <v>14.86</v>
      </c>
      <c r="G34" s="33">
        <v>14.34</v>
      </c>
      <c r="H34" s="33">
        <v>14.27</v>
      </c>
      <c r="I34" s="33">
        <v>12.86</v>
      </c>
      <c r="J34" s="34">
        <v>13.78</v>
      </c>
      <c r="K34" s="22"/>
      <c r="L34" s="22"/>
      <c r="M34" s="22"/>
      <c r="N34" s="22"/>
      <c r="O34" s="22"/>
      <c r="P34" s="22"/>
    </row>
    <row r="35" spans="1:16" ht="39" customHeight="1" x14ac:dyDescent="0.15">
      <c r="A35" s="22"/>
      <c r="B35" s="35"/>
      <c r="C35" s="1181" t="s">
        <v>536</v>
      </c>
      <c r="D35" s="1182"/>
      <c r="E35" s="1183"/>
      <c r="F35" s="36">
        <v>6.05</v>
      </c>
      <c r="G35" s="37">
        <v>4.41</v>
      </c>
      <c r="H35" s="37">
        <v>8.59</v>
      </c>
      <c r="I35" s="37">
        <v>12.3</v>
      </c>
      <c r="J35" s="38">
        <v>12.53</v>
      </c>
      <c r="K35" s="22"/>
      <c r="L35" s="22"/>
      <c r="M35" s="22"/>
      <c r="N35" s="22"/>
      <c r="O35" s="22"/>
      <c r="P35" s="22"/>
    </row>
    <row r="36" spans="1:16" ht="39" customHeight="1" x14ac:dyDescent="0.15">
      <c r="A36" s="22"/>
      <c r="B36" s="35"/>
      <c r="C36" s="1181" t="s">
        <v>537</v>
      </c>
      <c r="D36" s="1182"/>
      <c r="E36" s="1183"/>
      <c r="F36" s="36">
        <v>23.17</v>
      </c>
      <c r="G36" s="37">
        <v>22.79</v>
      </c>
      <c r="H36" s="37">
        <v>22.57</v>
      </c>
      <c r="I36" s="37">
        <v>15.33</v>
      </c>
      <c r="J36" s="38">
        <v>9.66</v>
      </c>
      <c r="K36" s="22"/>
      <c r="L36" s="22"/>
      <c r="M36" s="22"/>
      <c r="N36" s="22"/>
      <c r="O36" s="22"/>
      <c r="P36" s="22"/>
    </row>
    <row r="37" spans="1:16" ht="39" customHeight="1" x14ac:dyDescent="0.15">
      <c r="A37" s="22"/>
      <c r="B37" s="35"/>
      <c r="C37" s="1181" t="s">
        <v>538</v>
      </c>
      <c r="D37" s="1182"/>
      <c r="E37" s="1183"/>
      <c r="F37" s="36">
        <v>5.31</v>
      </c>
      <c r="G37" s="37">
        <v>4.9400000000000004</v>
      </c>
      <c r="H37" s="37">
        <v>4.6100000000000003</v>
      </c>
      <c r="I37" s="37">
        <v>4.1900000000000004</v>
      </c>
      <c r="J37" s="38">
        <v>3.21</v>
      </c>
      <c r="K37" s="22"/>
      <c r="L37" s="22"/>
      <c r="M37" s="22"/>
      <c r="N37" s="22"/>
      <c r="O37" s="22"/>
      <c r="P37" s="22"/>
    </row>
    <row r="38" spans="1:16" ht="39" customHeight="1" x14ac:dyDescent="0.15">
      <c r="A38" s="22"/>
      <c r="B38" s="35"/>
      <c r="C38" s="1181" t="s">
        <v>539</v>
      </c>
      <c r="D38" s="1182"/>
      <c r="E38" s="1183"/>
      <c r="F38" s="36">
        <v>0.77</v>
      </c>
      <c r="G38" s="37">
        <v>1.1299999999999999</v>
      </c>
      <c r="H38" s="37">
        <v>0.9</v>
      </c>
      <c r="I38" s="37">
        <v>0.81</v>
      </c>
      <c r="J38" s="38">
        <v>1.71</v>
      </c>
      <c r="K38" s="22"/>
      <c r="L38" s="22"/>
      <c r="M38" s="22"/>
      <c r="N38" s="22"/>
      <c r="O38" s="22"/>
      <c r="P38" s="22"/>
    </row>
    <row r="39" spans="1:16" ht="39" customHeight="1" x14ac:dyDescent="0.15">
      <c r="A39" s="22"/>
      <c r="B39" s="35"/>
      <c r="C39" s="1181" t="s">
        <v>540</v>
      </c>
      <c r="D39" s="1182"/>
      <c r="E39" s="1183"/>
      <c r="F39" s="36" t="s">
        <v>486</v>
      </c>
      <c r="G39" s="37" t="s">
        <v>486</v>
      </c>
      <c r="H39" s="37" t="s">
        <v>486</v>
      </c>
      <c r="I39" s="37" t="s">
        <v>486</v>
      </c>
      <c r="J39" s="38">
        <v>1.7</v>
      </c>
      <c r="K39" s="22"/>
      <c r="L39" s="22"/>
      <c r="M39" s="22"/>
      <c r="N39" s="22"/>
      <c r="O39" s="22"/>
      <c r="P39" s="22"/>
    </row>
    <row r="40" spans="1:16" ht="39" customHeight="1" x14ac:dyDescent="0.15">
      <c r="A40" s="22"/>
      <c r="B40" s="35"/>
      <c r="C40" s="1181" t="s">
        <v>541</v>
      </c>
      <c r="D40" s="1182"/>
      <c r="E40" s="1183"/>
      <c r="F40" s="36">
        <v>0.01</v>
      </c>
      <c r="G40" s="37">
        <v>0.01</v>
      </c>
      <c r="H40" s="37">
        <v>0.01</v>
      </c>
      <c r="I40" s="37">
        <v>0.01</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542</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543</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qDOIbxOzo+FnKz9qylkk92GzlnJ2G1EO9WWcWQdfAjAfwbNbMmNB7s/TiMeH3wSvOmE4eYGBNKNHkyjbBSgRg==" saltValue="Qp/NWht5tbbSKQ6WQHXZ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614</v>
      </c>
      <c r="L45" s="60">
        <v>600</v>
      </c>
      <c r="M45" s="60">
        <v>566</v>
      </c>
      <c r="N45" s="60">
        <v>560</v>
      </c>
      <c r="O45" s="61">
        <v>552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0</v>
      </c>
      <c r="L48" s="64">
        <v>0</v>
      </c>
      <c r="M48" s="64">
        <v>0</v>
      </c>
      <c r="N48" s="64">
        <v>0</v>
      </c>
      <c r="O48" s="65">
        <v>0</v>
      </c>
      <c r="P48" s="48"/>
      <c r="Q48" s="48"/>
      <c r="R48" s="48"/>
      <c r="S48" s="48"/>
      <c r="T48" s="48"/>
      <c r="U48" s="48"/>
    </row>
    <row r="49" spans="1:21" ht="30.75" customHeight="1" x14ac:dyDescent="0.15">
      <c r="A49" s="48"/>
      <c r="B49" s="1191"/>
      <c r="C49" s="1192"/>
      <c r="D49" s="62"/>
      <c r="E49" s="1197" t="s">
        <v>14</v>
      </c>
      <c r="F49" s="1197"/>
      <c r="G49" s="1197"/>
      <c r="H49" s="1197"/>
      <c r="I49" s="1197"/>
      <c r="J49" s="1198"/>
      <c r="K49" s="63">
        <v>71</v>
      </c>
      <c r="L49" s="64">
        <v>67</v>
      </c>
      <c r="M49" s="64">
        <v>50</v>
      </c>
      <c r="N49" s="64">
        <v>24</v>
      </c>
      <c r="O49" s="65">
        <v>26</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531</v>
      </c>
      <c r="L52" s="64">
        <v>531</v>
      </c>
      <c r="M52" s="64">
        <v>490</v>
      </c>
      <c r="N52" s="64">
        <v>452</v>
      </c>
      <c r="O52" s="65">
        <v>433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154</v>
      </c>
      <c r="L53" s="69">
        <v>136</v>
      </c>
      <c r="M53" s="69">
        <v>126</v>
      </c>
      <c r="N53" s="69">
        <v>132</v>
      </c>
      <c r="O53" s="70">
        <v>145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BCpjfQiLG90WVQ/dW6rm1mhL5sNMJm1nOH9RA215mJ4fo3l0ACZkSKpq9TcUasPMTJuUtqVArPZnXsg3Itbog==" saltValue="u3LnuGZmzyDB7IYgUTE5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4709</v>
      </c>
      <c r="J41" s="356">
        <v>4357</v>
      </c>
      <c r="K41" s="356">
        <v>4008</v>
      </c>
      <c r="L41" s="356">
        <v>3566</v>
      </c>
      <c r="M41" s="357">
        <v>3166</v>
      </c>
    </row>
    <row r="42" spans="2:13" ht="27.75" customHeight="1" x14ac:dyDescent="0.15">
      <c r="B42" s="1222"/>
      <c r="C42" s="1223"/>
      <c r="D42" s="106"/>
      <c r="E42" s="1228" t="s">
        <v>32</v>
      </c>
      <c r="F42" s="1228"/>
      <c r="G42" s="1228"/>
      <c r="H42" s="1229"/>
      <c r="I42" s="358">
        <v>183</v>
      </c>
      <c r="J42" s="359">
        <v>121</v>
      </c>
      <c r="K42" s="359">
        <v>68</v>
      </c>
      <c r="L42" s="359">
        <v>116</v>
      </c>
      <c r="M42" s="360">
        <v>97</v>
      </c>
    </row>
    <row r="43" spans="2:13" ht="27.75" customHeight="1" x14ac:dyDescent="0.15">
      <c r="B43" s="1222"/>
      <c r="C43" s="1223"/>
      <c r="D43" s="106"/>
      <c r="E43" s="1228" t="s">
        <v>33</v>
      </c>
      <c r="F43" s="1228"/>
      <c r="G43" s="1228"/>
      <c r="H43" s="1229"/>
      <c r="I43" s="358" t="s">
        <v>486</v>
      </c>
      <c r="J43" s="359" t="s">
        <v>486</v>
      </c>
      <c r="K43" s="359" t="s">
        <v>486</v>
      </c>
      <c r="L43" s="359" t="s">
        <v>486</v>
      </c>
      <c r="M43" s="360" t="s">
        <v>486</v>
      </c>
    </row>
    <row r="44" spans="2:13" ht="27.75" customHeight="1" x14ac:dyDescent="0.15">
      <c r="B44" s="1222"/>
      <c r="C44" s="1223"/>
      <c r="D44" s="106"/>
      <c r="E44" s="1228" t="s">
        <v>34</v>
      </c>
      <c r="F44" s="1228"/>
      <c r="G44" s="1228"/>
      <c r="H44" s="1229"/>
      <c r="I44" s="358">
        <v>306</v>
      </c>
      <c r="J44" s="359">
        <v>251</v>
      </c>
      <c r="K44" s="359">
        <v>221</v>
      </c>
      <c r="L44" s="359">
        <v>212</v>
      </c>
      <c r="M44" s="360">
        <v>206</v>
      </c>
    </row>
    <row r="45" spans="2:13" ht="27.75" customHeight="1" x14ac:dyDescent="0.15">
      <c r="B45" s="1222"/>
      <c r="C45" s="1223"/>
      <c r="D45" s="106"/>
      <c r="E45" s="1228" t="s">
        <v>35</v>
      </c>
      <c r="F45" s="1228"/>
      <c r="G45" s="1228"/>
      <c r="H45" s="1229"/>
      <c r="I45" s="358">
        <v>812</v>
      </c>
      <c r="J45" s="359">
        <v>1544</v>
      </c>
      <c r="K45" s="359">
        <v>1488</v>
      </c>
      <c r="L45" s="359">
        <v>1542</v>
      </c>
      <c r="M45" s="360">
        <v>1516</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5449</v>
      </c>
      <c r="J50" s="359">
        <v>5802</v>
      </c>
      <c r="K50" s="359">
        <v>5963</v>
      </c>
      <c r="L50" s="359">
        <v>5230</v>
      </c>
      <c r="M50" s="360">
        <v>6335</v>
      </c>
    </row>
    <row r="51" spans="2:13" ht="27.75" customHeight="1" x14ac:dyDescent="0.15">
      <c r="B51" s="1222"/>
      <c r="C51" s="1223"/>
      <c r="D51" s="106"/>
      <c r="E51" s="1228" t="s">
        <v>42</v>
      </c>
      <c r="F51" s="1228"/>
      <c r="G51" s="1228"/>
      <c r="H51" s="1229"/>
      <c r="I51" s="358" t="s">
        <v>486</v>
      </c>
      <c r="J51" s="359" t="s">
        <v>486</v>
      </c>
      <c r="K51" s="359" t="s">
        <v>486</v>
      </c>
      <c r="L51" s="359" t="s">
        <v>486</v>
      </c>
      <c r="M51" s="360" t="s">
        <v>486</v>
      </c>
    </row>
    <row r="52" spans="2:13" ht="27.75" customHeight="1" x14ac:dyDescent="0.15">
      <c r="B52" s="1224"/>
      <c r="C52" s="1225"/>
      <c r="D52" s="106"/>
      <c r="E52" s="1228" t="s">
        <v>43</v>
      </c>
      <c r="F52" s="1228"/>
      <c r="G52" s="1228"/>
      <c r="H52" s="1229"/>
      <c r="I52" s="358">
        <v>4346</v>
      </c>
      <c r="J52" s="359">
        <v>3971</v>
      </c>
      <c r="K52" s="359">
        <v>3717</v>
      </c>
      <c r="L52" s="359">
        <v>3366</v>
      </c>
      <c r="M52" s="360">
        <v>3041</v>
      </c>
    </row>
    <row r="53" spans="2:13" ht="27.75" customHeight="1" thickBot="1" x14ac:dyDescent="0.2">
      <c r="B53" s="1235" t="s">
        <v>19</v>
      </c>
      <c r="C53" s="1236"/>
      <c r="D53" s="110"/>
      <c r="E53" s="1237" t="s">
        <v>44</v>
      </c>
      <c r="F53" s="1237"/>
      <c r="G53" s="1237"/>
      <c r="H53" s="1238"/>
      <c r="I53" s="361">
        <v>-3784</v>
      </c>
      <c r="J53" s="362">
        <v>-3500</v>
      </c>
      <c r="K53" s="362">
        <v>-3895</v>
      </c>
      <c r="L53" s="362">
        <v>-3160</v>
      </c>
      <c r="M53" s="363">
        <v>-4390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eBvw+RRAN6hDGMn1X807T+ZAj1hLTxAZ++H7IGaV6Skd7+gsaxKyBkjLaYVMoKlJQ2q6NQYr0sPScCNMbJ5oQ==" saltValue="6Fqi1Gzx6L71zM5Tu4Hx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2"/>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2038</v>
      </c>
      <c r="G55" s="122">
        <v>1874</v>
      </c>
      <c r="H55" s="123">
        <v>1676</v>
      </c>
    </row>
    <row r="56" spans="2:8" ht="52.5" customHeight="1" x14ac:dyDescent="0.15">
      <c r="B56" s="124"/>
      <c r="C56" s="1249" t="s">
        <v>47</v>
      </c>
      <c r="D56" s="1249"/>
      <c r="E56" s="1250"/>
      <c r="F56" s="125">
        <v>29</v>
      </c>
      <c r="G56" s="125">
        <v>54</v>
      </c>
      <c r="H56" s="126">
        <v>79</v>
      </c>
    </row>
    <row r="57" spans="2:8" ht="53.25" customHeight="1" x14ac:dyDescent="0.15">
      <c r="B57" s="124"/>
      <c r="C57" s="1251" t="s">
        <v>48</v>
      </c>
      <c r="D57" s="1251"/>
      <c r="E57" s="1252"/>
      <c r="F57" s="127">
        <v>4897</v>
      </c>
      <c r="G57" s="127">
        <v>5303</v>
      </c>
      <c r="H57" s="128">
        <v>5355</v>
      </c>
    </row>
    <row r="58" spans="2:8" ht="45.75" customHeight="1" x14ac:dyDescent="0.15">
      <c r="B58" s="129"/>
      <c r="C58" s="1239" t="s">
        <v>559</v>
      </c>
      <c r="D58" s="1240"/>
      <c r="E58" s="1241"/>
      <c r="F58" s="130">
        <v>1598</v>
      </c>
      <c r="G58" s="130">
        <v>1898</v>
      </c>
      <c r="H58" s="131">
        <v>2198</v>
      </c>
    </row>
    <row r="59" spans="2:8" ht="45.75" customHeight="1" x14ac:dyDescent="0.15">
      <c r="B59" s="129"/>
      <c r="C59" s="1239" t="s">
        <v>560</v>
      </c>
      <c r="D59" s="1240"/>
      <c r="E59" s="1241"/>
      <c r="F59" s="130">
        <v>1863</v>
      </c>
      <c r="G59" s="130">
        <v>1961</v>
      </c>
      <c r="H59" s="131">
        <v>1704</v>
      </c>
    </row>
    <row r="60" spans="2:8" ht="45.75" customHeight="1" x14ac:dyDescent="0.15">
      <c r="B60" s="129"/>
      <c r="C60" s="1239" t="s">
        <v>561</v>
      </c>
      <c r="D60" s="1240"/>
      <c r="E60" s="1241"/>
      <c r="F60" s="130">
        <v>1001</v>
      </c>
      <c r="G60" s="130">
        <v>1001</v>
      </c>
      <c r="H60" s="131">
        <v>1001</v>
      </c>
    </row>
    <row r="61" spans="2:8" ht="45.75" customHeight="1" x14ac:dyDescent="0.15">
      <c r="B61" s="129"/>
      <c r="C61" s="1239" t="s">
        <v>562</v>
      </c>
      <c r="D61" s="1240"/>
      <c r="E61" s="1241"/>
      <c r="F61" s="130">
        <v>155</v>
      </c>
      <c r="G61" s="130">
        <v>129</v>
      </c>
      <c r="H61" s="131">
        <v>188</v>
      </c>
    </row>
    <row r="62" spans="2:8" ht="45.75" customHeight="1" thickBot="1" x14ac:dyDescent="0.2">
      <c r="B62" s="132"/>
      <c r="C62" s="1242" t="s">
        <v>563</v>
      </c>
      <c r="D62" s="1243"/>
      <c r="E62" s="1244"/>
      <c r="F62" s="133">
        <v>93</v>
      </c>
      <c r="G62" s="133">
        <v>93</v>
      </c>
      <c r="H62" s="134">
        <v>93</v>
      </c>
    </row>
    <row r="63" spans="2:8" ht="52.5" customHeight="1" thickBot="1" x14ac:dyDescent="0.2">
      <c r="B63" s="135"/>
      <c r="C63" s="1245" t="s">
        <v>49</v>
      </c>
      <c r="D63" s="1245"/>
      <c r="E63" s="1246"/>
      <c r="F63" s="136">
        <v>6964</v>
      </c>
      <c r="G63" s="136">
        <v>7231</v>
      </c>
      <c r="H63" s="137">
        <v>7110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sheetData>
  <sheetProtection algorithmName="SHA-512" hashValue="IoB8qhUBG+HkbZ6El7KA589U0/hGUQFam2+nZEsxsrW2sRVfog+vdvUytzTlt+WeKdPpb2xesyfhciw8LDuyYw==" saltValue="lxijsDn6vfwndR+OXuzn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DEB2D-4638-4F92-A046-DA714020CB9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574</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c r="BQ51" s="1258"/>
      <c r="BR51" s="1258"/>
      <c r="BS51" s="1258"/>
      <c r="BT51" s="1258"/>
      <c r="BU51" s="1258"/>
      <c r="BV51" s="1258"/>
      <c r="BW51" s="1258"/>
      <c r="BX51" s="1258"/>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68.8</v>
      </c>
      <c r="BQ53" s="1258"/>
      <c r="BR53" s="1258"/>
      <c r="BS53" s="1258"/>
      <c r="BT53" s="1258"/>
      <c r="BU53" s="1258"/>
      <c r="BV53" s="1258"/>
      <c r="BW53" s="1258"/>
      <c r="BX53" s="1258">
        <v>69.599999999999994</v>
      </c>
      <c r="BY53" s="1258"/>
      <c r="BZ53" s="1258"/>
      <c r="CA53" s="1258"/>
      <c r="CB53" s="1258"/>
      <c r="CC53" s="1258"/>
      <c r="CD53" s="1258"/>
      <c r="CE53" s="1258"/>
      <c r="CF53" s="1258">
        <v>76.2</v>
      </c>
      <c r="CG53" s="1258"/>
      <c r="CH53" s="1258"/>
      <c r="CI53" s="1258"/>
      <c r="CJ53" s="1258"/>
      <c r="CK53" s="1258"/>
      <c r="CL53" s="1258"/>
      <c r="CM53" s="1258"/>
      <c r="CN53" s="1258">
        <v>77.5</v>
      </c>
      <c r="CO53" s="1258"/>
      <c r="CP53" s="1258"/>
      <c r="CQ53" s="1258"/>
      <c r="CR53" s="1258"/>
      <c r="CS53" s="1258"/>
      <c r="CT53" s="1258"/>
      <c r="CU53" s="1258"/>
      <c r="CV53" s="1258">
        <v>71.599999999999994</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570</v>
      </c>
      <c r="AO55" s="1257"/>
      <c r="AP55" s="1257"/>
      <c r="AQ55" s="1257"/>
      <c r="AR55" s="1257"/>
      <c r="AS55" s="1257"/>
      <c r="AT55" s="1257"/>
      <c r="AU55" s="1257"/>
      <c r="AV55" s="1257"/>
      <c r="AW55" s="1257"/>
      <c r="AX55" s="1257"/>
      <c r="AY55" s="1257"/>
      <c r="AZ55" s="1257"/>
      <c r="BA55" s="1257"/>
      <c r="BB55" s="1259" t="s">
        <v>568</v>
      </c>
      <c r="BC55" s="1259"/>
      <c r="BD55" s="1259"/>
      <c r="BE55" s="1259"/>
      <c r="BF55" s="1259"/>
      <c r="BG55" s="1259"/>
      <c r="BH55" s="1259"/>
      <c r="BI55" s="1259"/>
      <c r="BJ55" s="1259"/>
      <c r="BK55" s="1259"/>
      <c r="BL55" s="1259"/>
      <c r="BM55" s="1259"/>
      <c r="BN55" s="1259"/>
      <c r="BO55" s="1259"/>
      <c r="BP55" s="1258">
        <v>3</v>
      </c>
      <c r="BQ55" s="1258"/>
      <c r="BR55" s="1258"/>
      <c r="BS55" s="1258"/>
      <c r="BT55" s="1258"/>
      <c r="BU55" s="1258"/>
      <c r="BV55" s="1258"/>
      <c r="BW55" s="1258"/>
      <c r="BX55" s="1258">
        <v>3.4</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569</v>
      </c>
      <c r="BC57" s="1259"/>
      <c r="BD57" s="1259"/>
      <c r="BE57" s="1259"/>
      <c r="BF57" s="1259"/>
      <c r="BG57" s="1259"/>
      <c r="BH57" s="1259"/>
      <c r="BI57" s="1259"/>
      <c r="BJ57" s="1259"/>
      <c r="BK57" s="1259"/>
      <c r="BL57" s="1259"/>
      <c r="BM57" s="1259"/>
      <c r="BN57" s="1259"/>
      <c r="BO57" s="1259"/>
      <c r="BP57" s="1258">
        <v>63.3</v>
      </c>
      <c r="BQ57" s="1258"/>
      <c r="BR57" s="1258"/>
      <c r="BS57" s="1258"/>
      <c r="BT57" s="1258"/>
      <c r="BU57" s="1258"/>
      <c r="BV57" s="1258"/>
      <c r="BW57" s="1258"/>
      <c r="BX57" s="1258">
        <v>62.8</v>
      </c>
      <c r="BY57" s="1258"/>
      <c r="BZ57" s="1258"/>
      <c r="CA57" s="1258"/>
      <c r="CB57" s="1258"/>
      <c r="CC57" s="1258"/>
      <c r="CD57" s="1258"/>
      <c r="CE57" s="1258"/>
      <c r="CF57" s="1258">
        <v>62.7</v>
      </c>
      <c r="CG57" s="1258"/>
      <c r="CH57" s="1258"/>
      <c r="CI57" s="1258"/>
      <c r="CJ57" s="1258"/>
      <c r="CK57" s="1258"/>
      <c r="CL57" s="1258"/>
      <c r="CM57" s="1258"/>
      <c r="CN57" s="1258">
        <v>63.1</v>
      </c>
      <c r="CO57" s="1258"/>
      <c r="CP57" s="1258"/>
      <c r="CQ57" s="1258"/>
      <c r="CR57" s="1258"/>
      <c r="CS57" s="1258"/>
      <c r="CT57" s="1258"/>
      <c r="CU57" s="1258"/>
      <c r="CV57" s="1258">
        <v>63.8</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0" t="s">
        <v>573</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c r="BQ73" s="1258"/>
      <c r="BR73" s="1258"/>
      <c r="BS73" s="1258"/>
      <c r="BT73" s="1258"/>
      <c r="BU73" s="1258"/>
      <c r="BV73" s="1258"/>
      <c r="BW73" s="1258"/>
      <c r="BX73" s="1258"/>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572</v>
      </c>
      <c r="BC75" s="1259"/>
      <c r="BD75" s="1259"/>
      <c r="BE75" s="1259"/>
      <c r="BF75" s="1259"/>
      <c r="BG75" s="1259"/>
      <c r="BH75" s="1259"/>
      <c r="BI75" s="1259"/>
      <c r="BJ75" s="1259"/>
      <c r="BK75" s="1259"/>
      <c r="BL75" s="1259"/>
      <c r="BM75" s="1259"/>
      <c r="BN75" s="1259"/>
      <c r="BO75" s="1259"/>
      <c r="BP75" s="1258">
        <v>3.9</v>
      </c>
      <c r="BQ75" s="1258"/>
      <c r="BR75" s="1258"/>
      <c r="BS75" s="1258"/>
      <c r="BT75" s="1258"/>
      <c r="BU75" s="1258"/>
      <c r="BV75" s="1258"/>
      <c r="BW75" s="1258"/>
      <c r="BX75" s="1258">
        <v>4.3</v>
      </c>
      <c r="BY75" s="1258"/>
      <c r="BZ75" s="1258"/>
      <c r="CA75" s="1258"/>
      <c r="CB75" s="1258"/>
      <c r="CC75" s="1258"/>
      <c r="CD75" s="1258"/>
      <c r="CE75" s="1258"/>
      <c r="CF75" s="1258">
        <v>4.5999999999999996</v>
      </c>
      <c r="CG75" s="1258"/>
      <c r="CH75" s="1258"/>
      <c r="CI75" s="1258"/>
      <c r="CJ75" s="1258"/>
      <c r="CK75" s="1258"/>
      <c r="CL75" s="1258"/>
      <c r="CM75" s="1258"/>
      <c r="CN75" s="1258">
        <v>4.3</v>
      </c>
      <c r="CO75" s="1258"/>
      <c r="CP75" s="1258"/>
      <c r="CQ75" s="1258"/>
      <c r="CR75" s="1258"/>
      <c r="CS75" s="1258"/>
      <c r="CT75" s="1258"/>
      <c r="CU75" s="1258"/>
      <c r="CV75" s="1258">
        <v>4.3</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3</v>
      </c>
      <c r="BQ77" s="1258"/>
      <c r="BR77" s="1258"/>
      <c r="BS77" s="1258"/>
      <c r="BT77" s="1258"/>
      <c r="BU77" s="1258"/>
      <c r="BV77" s="1258"/>
      <c r="BW77" s="1258"/>
      <c r="BX77" s="1258">
        <v>3.4</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572</v>
      </c>
      <c r="BC79" s="1259"/>
      <c r="BD79" s="1259"/>
      <c r="BE79" s="1259"/>
      <c r="BF79" s="1259"/>
      <c r="BG79" s="1259"/>
      <c r="BH79" s="1259"/>
      <c r="BI79" s="1259"/>
      <c r="BJ79" s="1259"/>
      <c r="BK79" s="1259"/>
      <c r="BL79" s="1259"/>
      <c r="BM79" s="1259"/>
      <c r="BN79" s="1259"/>
      <c r="BO79" s="1259"/>
      <c r="BP79" s="1258">
        <v>8.8000000000000007</v>
      </c>
      <c r="BQ79" s="1258"/>
      <c r="BR79" s="1258"/>
      <c r="BS79" s="1258"/>
      <c r="BT79" s="1258"/>
      <c r="BU79" s="1258"/>
      <c r="BV79" s="1258"/>
      <c r="BW79" s="1258"/>
      <c r="BX79" s="1258">
        <v>8.8000000000000007</v>
      </c>
      <c r="BY79" s="1258"/>
      <c r="BZ79" s="1258"/>
      <c r="CA79" s="1258"/>
      <c r="CB79" s="1258"/>
      <c r="CC79" s="1258"/>
      <c r="CD79" s="1258"/>
      <c r="CE79" s="1258"/>
      <c r="CF79" s="1258">
        <v>8.3000000000000007</v>
      </c>
      <c r="CG79" s="1258"/>
      <c r="CH79" s="1258"/>
      <c r="CI79" s="1258"/>
      <c r="CJ79" s="1258"/>
      <c r="CK79" s="1258"/>
      <c r="CL79" s="1258"/>
      <c r="CM79" s="1258"/>
      <c r="CN79" s="1258">
        <v>8.1</v>
      </c>
      <c r="CO79" s="1258"/>
      <c r="CP79" s="1258"/>
      <c r="CQ79" s="1258"/>
      <c r="CR79" s="1258"/>
      <c r="CS79" s="1258"/>
      <c r="CT79" s="1258"/>
      <c r="CU79" s="1258"/>
      <c r="CV79" s="1258">
        <v>8.1999999999999993</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ttEYhG2io3vZfKW1jeeoJGnCzRIGawBS4hCn9dnbsT3vEK2iBBu8o19J1LWU4J1mRbke21ISuZlQu8FyX/Omg==" saltValue="BvgzrOjzdHNyvnmwpJoR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86A9-80B6-400C-88DF-71B211C8270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DSkEl1dY3XgHoTTY5qtM46HEA1PSC0eVtIkiaQ2Zso1+RO56SeMql6dcxLTkzHWzS5Y42+Ha12XzNK4Q+DlbIQ==" saltValue="GMRSqCTq2OWn4TJkE2fN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5D5C2-04B9-4DD2-BC3F-2CAD5AC5E08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hFfE4/PDgLHAOkW6whGytiTBGHICx2uoPpcYmDgIerX1XjElvtco0e6Xpu/LYEm6kU/18Dwm4Xsy9szNqHsBMQ==" saltValue="lvXBy/liMmw0HDDJShP1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97800</v>
      </c>
      <c r="E3" s="156"/>
      <c r="F3" s="157">
        <v>145139</v>
      </c>
      <c r="G3" s="158"/>
      <c r="H3" s="159"/>
    </row>
    <row r="4" spans="1:8" x14ac:dyDescent="0.15">
      <c r="A4" s="160"/>
      <c r="B4" s="161"/>
      <c r="C4" s="162"/>
      <c r="D4" s="163">
        <v>27548</v>
      </c>
      <c r="E4" s="164"/>
      <c r="F4" s="165">
        <v>83762</v>
      </c>
      <c r="G4" s="166"/>
      <c r="H4" s="167"/>
    </row>
    <row r="5" spans="1:8" x14ac:dyDescent="0.15">
      <c r="A5" s="148" t="s">
        <v>519</v>
      </c>
      <c r="B5" s="153"/>
      <c r="C5" s="154"/>
      <c r="D5" s="155">
        <v>111954</v>
      </c>
      <c r="E5" s="156"/>
      <c r="F5" s="157">
        <v>125391</v>
      </c>
      <c r="G5" s="158"/>
      <c r="H5" s="159"/>
    </row>
    <row r="6" spans="1:8" x14ac:dyDescent="0.15">
      <c r="A6" s="160"/>
      <c r="B6" s="161"/>
      <c r="C6" s="162"/>
      <c r="D6" s="163">
        <v>46166</v>
      </c>
      <c r="E6" s="164"/>
      <c r="F6" s="165">
        <v>68516</v>
      </c>
      <c r="G6" s="166"/>
      <c r="H6" s="167"/>
    </row>
    <row r="7" spans="1:8" x14ac:dyDescent="0.15">
      <c r="A7" s="148" t="s">
        <v>520</v>
      </c>
      <c r="B7" s="153"/>
      <c r="C7" s="154"/>
      <c r="D7" s="155">
        <v>88976</v>
      </c>
      <c r="E7" s="156"/>
      <c r="F7" s="157">
        <v>138402</v>
      </c>
      <c r="G7" s="158"/>
      <c r="H7" s="159"/>
    </row>
    <row r="8" spans="1:8" x14ac:dyDescent="0.15">
      <c r="A8" s="160"/>
      <c r="B8" s="161"/>
      <c r="C8" s="162"/>
      <c r="D8" s="163">
        <v>67386</v>
      </c>
      <c r="E8" s="164"/>
      <c r="F8" s="165">
        <v>70652</v>
      </c>
      <c r="G8" s="166"/>
      <c r="H8" s="167"/>
    </row>
    <row r="9" spans="1:8" x14ac:dyDescent="0.15">
      <c r="A9" s="148" t="s">
        <v>521</v>
      </c>
      <c r="B9" s="153"/>
      <c r="C9" s="154"/>
      <c r="D9" s="155">
        <v>94810</v>
      </c>
      <c r="E9" s="156"/>
      <c r="F9" s="157">
        <v>146367</v>
      </c>
      <c r="G9" s="158"/>
      <c r="H9" s="159"/>
    </row>
    <row r="10" spans="1:8" x14ac:dyDescent="0.15">
      <c r="A10" s="160"/>
      <c r="B10" s="161"/>
      <c r="C10" s="162"/>
      <c r="D10" s="163">
        <v>50208</v>
      </c>
      <c r="E10" s="164"/>
      <c r="F10" s="165">
        <v>79441</v>
      </c>
      <c r="G10" s="166"/>
      <c r="H10" s="167"/>
    </row>
    <row r="11" spans="1:8" x14ac:dyDescent="0.15">
      <c r="A11" s="148" t="s">
        <v>522</v>
      </c>
      <c r="B11" s="153"/>
      <c r="C11" s="154"/>
      <c r="D11" s="155">
        <v>145036</v>
      </c>
      <c r="E11" s="156"/>
      <c r="F11" s="157">
        <v>165181</v>
      </c>
      <c r="G11" s="158"/>
      <c r="H11" s="159"/>
    </row>
    <row r="12" spans="1:8" x14ac:dyDescent="0.15">
      <c r="A12" s="160"/>
      <c r="B12" s="161"/>
      <c r="C12" s="168"/>
      <c r="D12" s="163">
        <v>69297</v>
      </c>
      <c r="E12" s="164"/>
      <c r="F12" s="165">
        <v>82246</v>
      </c>
      <c r="G12" s="166"/>
      <c r="H12" s="167"/>
    </row>
    <row r="13" spans="1:8" x14ac:dyDescent="0.15">
      <c r="A13" s="148"/>
      <c r="B13" s="153"/>
      <c r="C13" s="169"/>
      <c r="D13" s="170">
        <v>107715</v>
      </c>
      <c r="E13" s="171"/>
      <c r="F13" s="172">
        <v>144096</v>
      </c>
      <c r="G13" s="173"/>
      <c r="H13" s="159"/>
    </row>
    <row r="14" spans="1:8" x14ac:dyDescent="0.15">
      <c r="A14" s="160"/>
      <c r="B14" s="161"/>
      <c r="C14" s="162"/>
      <c r="D14" s="163">
        <v>52121</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6.05</v>
      </c>
      <c r="C19" s="174">
        <f>ROUND(VALUE(SUBSTITUTE(実質収支比率等に係る経年分析!G$48,"▲","-")),2)</f>
        <v>4.42</v>
      </c>
      <c r="D19" s="174">
        <f>ROUND(VALUE(SUBSTITUTE(実質収支比率等に係る経年分析!H$48,"▲","-")),2)</f>
        <v>8.6</v>
      </c>
      <c r="E19" s="174">
        <f>ROUND(VALUE(SUBSTITUTE(実質収支比率等に係る経年分析!I$48,"▲","-")),2)</f>
        <v>12.31</v>
      </c>
      <c r="F19" s="174">
        <f>ROUND(VALUE(SUBSTITUTE(実質収支比率等に係る経年分析!J$48,"▲","-")),2)</f>
        <v>14.24</v>
      </c>
    </row>
    <row r="20" spans="1:11" x14ac:dyDescent="0.15">
      <c r="A20" s="174" t="s">
        <v>53</v>
      </c>
      <c r="B20" s="174">
        <f>ROUND(VALUE(SUBSTITUTE(実質収支比率等に係る経年分析!F$47,"▲","-")),2)</f>
        <v>73</v>
      </c>
      <c r="C20" s="174">
        <f>ROUND(VALUE(SUBSTITUTE(実質収支比率等に係る経年分析!G$47,"▲","-")),2)</f>
        <v>64.86</v>
      </c>
      <c r="D20" s="174">
        <f>ROUND(VALUE(SUBSTITUTE(実質収支比率等に係る経年分析!H$47,"▲","-")),2)</f>
        <v>56.11</v>
      </c>
      <c r="E20" s="174">
        <f>ROUND(VALUE(SUBSTITUTE(実質収支比率等に係る経年分析!I$47,"▲","-")),2)</f>
        <v>53.68</v>
      </c>
      <c r="F20" s="174">
        <f>ROUND(VALUE(SUBSTITUTE(実質収支比率等に係る経年分析!J$47,"▲","-")),2)</f>
        <v>48.41</v>
      </c>
    </row>
    <row r="21" spans="1:11" x14ac:dyDescent="0.15">
      <c r="A21" s="174" t="s">
        <v>54</v>
      </c>
      <c r="B21" s="174">
        <f>IF(ISNUMBER(VALUE(SUBSTITUTE(実質収支比率等に係る経年分析!F$49,"▲","-"))),ROUND(VALUE(SUBSTITUTE(実質収支比率等に係る経年分析!F$49,"▲","-")),2),NA())</f>
        <v>-15.55</v>
      </c>
      <c r="C21" s="174">
        <f>IF(ISNUMBER(VALUE(SUBSTITUTE(実質収支比率等に係る経年分析!G$49,"▲","-"))),ROUND(VALUE(SUBSTITUTE(実質収支比率等に係る経年分析!G$49,"▲","-")),2),NA())</f>
        <v>-6.91</v>
      </c>
      <c r="D21" s="174">
        <f>IF(ISNUMBER(VALUE(SUBSTITUTE(実質収支比率等に係る経年分析!H$49,"▲","-"))),ROUND(VALUE(SUBSTITUTE(実質収支比率等に係る経年分析!H$49,"▲","-")),2),NA())</f>
        <v>-1.49</v>
      </c>
      <c r="E21" s="174">
        <f>IF(ISNUMBER(VALUE(SUBSTITUTE(実質収支比率等に係る経年分析!I$49,"▲","-"))),ROUND(VALUE(SUBSTITUTE(実質収支比率等に係る経年分析!I$49,"▲","-")),2),NA())</f>
        <v>-1.31</v>
      </c>
      <c r="F21" s="174">
        <f>IF(ISNUMBER(VALUE(SUBSTITUTE(実質収支比率等に係る経年分析!J$49,"▲","-"))),ROUND(VALUE(SUBSTITUTE(実質収支比率等に係る経年分析!J$49,"▲","-")),2),NA())</f>
        <v>-3.9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サンセットコイン事業特別会計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1.7</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1.1299999999999999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1.71</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4.9400000000000004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4.6100000000000003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4.1900000000000004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3.21</v>
      </c>
    </row>
    <row r="34" spans="1:16" x14ac:dyDescent="0.15">
      <c r="A34" s="175" t="str">
        <f>IF(連結実質赤字比率に係る赤字・黒字の構成分析!C$36="",NA(),連結実質赤字比率に係る赤字・黒字の構成分析!C$36)</f>
        <v>温泉事業会計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9.66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12.53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531</v>
      </c>
      <c r="E42" s="176"/>
      <c r="F42" s="176"/>
      <c r="G42" s="176">
        <f>'実質公債費比率（分子）の構造'!L$52</f>
        <v>531</v>
      </c>
      <c r="H42" s="176"/>
      <c r="I42" s="176"/>
      <c r="J42" s="176">
        <f>'実質公債費比率（分子）の構造'!M$52</f>
        <v>490</v>
      </c>
      <c r="K42" s="176"/>
      <c r="L42" s="176"/>
      <c r="M42" s="176">
        <f>'実質公債費比率（分子）の構造'!N$52</f>
        <v>452</v>
      </c>
      <c r="N42" s="176"/>
      <c r="O42" s="176"/>
      <c r="P42" s="176">
        <f>'実質公債費比率（分子）の構造'!O$52</f>
        <v>433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71</v>
      </c>
      <c r="C45" s="176"/>
      <c r="D45" s="176"/>
      <c r="E45" s="176">
        <f>'実質公債費比率（分子）の構造'!L$49</f>
        <v>67</v>
      </c>
      <c r="F45" s="176"/>
      <c r="G45" s="176"/>
      <c r="H45" s="176">
        <f>'実質公債費比率（分子）の構造'!M$49</f>
        <v>50</v>
      </c>
      <c r="I45" s="176"/>
      <c r="J45" s="176"/>
      <c r="K45" s="176">
        <f>'実質公債費比率（分子）の構造'!N$49</f>
        <v>24</v>
      </c>
      <c r="L45" s="176"/>
      <c r="M45" s="176"/>
      <c r="N45" s="176">
        <f>'実質公債費比率（分子）の構造'!O$49</f>
        <v>26</v>
      </c>
      <c r="O45" s="176"/>
      <c r="P45" s="176"/>
    </row>
    <row r="46" spans="1:16" x14ac:dyDescent="0.15">
      <c r="A46" s="176" t="s">
        <v>64</v>
      </c>
      <c r="B46" s="176">
        <f>'実質公債費比率（分子）の構造'!K$48</f>
        <v>0</v>
      </c>
      <c r="C46" s="176"/>
      <c r="D46" s="176"/>
      <c r="E46" s="176">
        <f>'実質公債費比率（分子）の構造'!L$48</f>
        <v>0</v>
      </c>
      <c r="F46" s="176"/>
      <c r="G46" s="176"/>
      <c r="H46" s="176">
        <f>'実質公債費比率（分子）の構造'!M$48</f>
        <v>0</v>
      </c>
      <c r="I46" s="176"/>
      <c r="J46" s="176"/>
      <c r="K46" s="176">
        <f>'実質公債費比率（分子）の構造'!N$48</f>
        <v>0</v>
      </c>
      <c r="L46" s="176"/>
      <c r="M46" s="176"/>
      <c r="N46" s="176">
        <f>'実質公債費比率（分子）の構造'!O$48</f>
        <v>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614</v>
      </c>
      <c r="C49" s="176"/>
      <c r="D49" s="176"/>
      <c r="E49" s="176">
        <f>'実質公債費比率（分子）の構造'!L$45</f>
        <v>600</v>
      </c>
      <c r="F49" s="176"/>
      <c r="G49" s="176"/>
      <c r="H49" s="176">
        <f>'実質公債費比率（分子）の構造'!M$45</f>
        <v>566</v>
      </c>
      <c r="I49" s="176"/>
      <c r="J49" s="176"/>
      <c r="K49" s="176">
        <f>'実質公債費比率（分子）の構造'!N$45</f>
        <v>560</v>
      </c>
      <c r="L49" s="176"/>
      <c r="M49" s="176"/>
      <c r="N49" s="176">
        <f>'実質公債費比率（分子）の構造'!O$45</f>
        <v>552</v>
      </c>
      <c r="O49" s="176"/>
      <c r="P49" s="176"/>
    </row>
    <row r="50" spans="1:16" x14ac:dyDescent="0.15">
      <c r="A50" s="176" t="s">
        <v>67</v>
      </c>
      <c r="B50" s="176" t="e">
        <f>NA()</f>
        <v>#N/A</v>
      </c>
      <c r="C50" s="176">
        <f>IF(ISNUMBER('実質公債費比率（分子）の構造'!K$53),'実質公債費比率（分子）の構造'!K$53,NA())</f>
        <v>154</v>
      </c>
      <c r="D50" s="176" t="e">
        <f>NA()</f>
        <v>#N/A</v>
      </c>
      <c r="E50" s="176" t="e">
        <f>NA()</f>
        <v>#N/A</v>
      </c>
      <c r="F50" s="176">
        <f>IF(ISNUMBER('実質公債費比率（分子）の構造'!L$53),'実質公債費比率（分子）の構造'!L$53,NA())</f>
        <v>136</v>
      </c>
      <c r="G50" s="176" t="e">
        <f>NA()</f>
        <v>#N/A</v>
      </c>
      <c r="H50" s="176" t="e">
        <f>NA()</f>
        <v>#N/A</v>
      </c>
      <c r="I50" s="176">
        <f>IF(ISNUMBER('実質公債費比率（分子）の構造'!M$53),'実質公債費比率（分子）の構造'!M$53,NA())</f>
        <v>126</v>
      </c>
      <c r="J50" s="176" t="e">
        <f>NA()</f>
        <v>#N/A</v>
      </c>
      <c r="K50" s="176" t="e">
        <f>NA()</f>
        <v>#N/A</v>
      </c>
      <c r="L50" s="176">
        <f>IF(ISNUMBER('実質公債費比率（分子）の構造'!N$53),'実質公債費比率（分子）の構造'!N$53,NA())</f>
        <v>132</v>
      </c>
      <c r="M50" s="176" t="e">
        <f>NA()</f>
        <v>#N/A</v>
      </c>
      <c r="N50" s="176" t="e">
        <f>NA()</f>
        <v>#N/A</v>
      </c>
      <c r="O50" s="176">
        <f>IF(ISNUMBER('実質公債費比率（分子）の構造'!O$53),'実質公債費比率（分子）の構造'!O$53,NA())</f>
        <v>145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4346</v>
      </c>
      <c r="E56" s="175"/>
      <c r="F56" s="175"/>
      <c r="G56" s="175">
        <f>'将来負担比率（分子）の構造'!J$52</f>
        <v>3971</v>
      </c>
      <c r="H56" s="175"/>
      <c r="I56" s="175"/>
      <c r="J56" s="175">
        <f>'将来負担比率（分子）の構造'!K$52</f>
        <v>3717</v>
      </c>
      <c r="K56" s="175"/>
      <c r="L56" s="175"/>
      <c r="M56" s="175">
        <f>'将来負担比率（分子）の構造'!L$52</f>
        <v>3366</v>
      </c>
      <c r="N56" s="175"/>
      <c r="O56" s="175"/>
      <c r="P56" s="175">
        <f>'将来負担比率（分子）の構造'!M$52</f>
        <v>3041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5449</v>
      </c>
      <c r="E58" s="175"/>
      <c r="F58" s="175"/>
      <c r="G58" s="175">
        <f>'将来負担比率（分子）の構造'!J$50</f>
        <v>5802</v>
      </c>
      <c r="H58" s="175"/>
      <c r="I58" s="175"/>
      <c r="J58" s="175">
        <f>'将来負担比率（分子）の構造'!K$50</f>
        <v>5963</v>
      </c>
      <c r="K58" s="175"/>
      <c r="L58" s="175"/>
      <c r="M58" s="175">
        <f>'将来負担比率（分子）の構造'!L$50</f>
        <v>5230</v>
      </c>
      <c r="N58" s="175"/>
      <c r="O58" s="175"/>
      <c r="P58" s="175">
        <f>'将来負担比率（分子）の構造'!M$50</f>
        <v>6335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812</v>
      </c>
      <c r="C62" s="175"/>
      <c r="D62" s="175"/>
      <c r="E62" s="175">
        <f>'将来負担比率（分子）の構造'!J$45</f>
        <v>1544</v>
      </c>
      <c r="F62" s="175"/>
      <c r="G62" s="175"/>
      <c r="H62" s="175">
        <f>'将来負担比率（分子）の構造'!K$45</f>
        <v>1488</v>
      </c>
      <c r="I62" s="175"/>
      <c r="J62" s="175"/>
      <c r="K62" s="175">
        <f>'将来負担比率（分子）の構造'!L$45</f>
        <v>1542</v>
      </c>
      <c r="L62" s="175"/>
      <c r="M62" s="175"/>
      <c r="N62" s="175">
        <f>'将来負担比率（分子）の構造'!M$45</f>
        <v>1516</v>
      </c>
      <c r="O62" s="175"/>
      <c r="P62" s="175"/>
    </row>
    <row r="63" spans="1:16" x14ac:dyDescent="0.15">
      <c r="A63" s="175" t="s">
        <v>34</v>
      </c>
      <c r="B63" s="175">
        <f>'将来負担比率（分子）の構造'!I$44</f>
        <v>306</v>
      </c>
      <c r="C63" s="175"/>
      <c r="D63" s="175"/>
      <c r="E63" s="175">
        <f>'将来負担比率（分子）の構造'!J$44</f>
        <v>251</v>
      </c>
      <c r="F63" s="175"/>
      <c r="G63" s="175"/>
      <c r="H63" s="175">
        <f>'将来負担比率（分子）の構造'!K$44</f>
        <v>221</v>
      </c>
      <c r="I63" s="175"/>
      <c r="J63" s="175"/>
      <c r="K63" s="175">
        <f>'将来負担比率（分子）の構造'!L$44</f>
        <v>212</v>
      </c>
      <c r="L63" s="175"/>
      <c r="M63" s="175"/>
      <c r="N63" s="175">
        <f>'将来負担比率（分子）の構造'!M$44</f>
        <v>206</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f>'将来負担比率（分子）の構造'!I$42</f>
        <v>183</v>
      </c>
      <c r="C65" s="175"/>
      <c r="D65" s="175"/>
      <c r="E65" s="175">
        <f>'将来負担比率（分子）の構造'!J$42</f>
        <v>121</v>
      </c>
      <c r="F65" s="175"/>
      <c r="G65" s="175"/>
      <c r="H65" s="175">
        <f>'将来負担比率（分子）の構造'!K$42</f>
        <v>68</v>
      </c>
      <c r="I65" s="175"/>
      <c r="J65" s="175"/>
      <c r="K65" s="175">
        <f>'将来負担比率（分子）の構造'!L$42</f>
        <v>116</v>
      </c>
      <c r="L65" s="175"/>
      <c r="M65" s="175"/>
      <c r="N65" s="175">
        <f>'将来負担比率（分子）の構造'!M$42</f>
        <v>97</v>
      </c>
      <c r="O65" s="175"/>
      <c r="P65" s="175"/>
    </row>
    <row r="66" spans="1:16" x14ac:dyDescent="0.15">
      <c r="A66" s="175" t="s">
        <v>31</v>
      </c>
      <c r="B66" s="175">
        <f>'将来負担比率（分子）の構造'!I$41</f>
        <v>4709</v>
      </c>
      <c r="C66" s="175"/>
      <c r="D66" s="175"/>
      <c r="E66" s="175">
        <f>'将来負担比率（分子）の構造'!J$41</f>
        <v>4357</v>
      </c>
      <c r="F66" s="175"/>
      <c r="G66" s="175"/>
      <c r="H66" s="175">
        <f>'将来負担比率（分子）の構造'!K$41</f>
        <v>4008</v>
      </c>
      <c r="I66" s="175"/>
      <c r="J66" s="175"/>
      <c r="K66" s="175">
        <f>'将来負担比率（分子）の構造'!L$41</f>
        <v>3566</v>
      </c>
      <c r="L66" s="175"/>
      <c r="M66" s="175"/>
      <c r="N66" s="175">
        <f>'将来負担比率（分子）の構造'!M$41</f>
        <v>3166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2038</v>
      </c>
      <c r="C72" s="179">
        <f>基金残高に係る経年分析!G55</f>
        <v>1874</v>
      </c>
      <c r="D72" s="179">
        <f>基金残高に係る経年分析!H55</f>
        <v>1676</v>
      </c>
    </row>
    <row r="73" spans="1:16" x14ac:dyDescent="0.15">
      <c r="A73" s="178" t="s">
        <v>74</v>
      </c>
      <c r="B73" s="179">
        <f>基金残高に係る経年分析!F56</f>
        <v>29</v>
      </c>
      <c r="C73" s="179">
        <f>基金残高に係る経年分析!G56</f>
        <v>54</v>
      </c>
      <c r="D73" s="179">
        <f>基金残高に係る経年分析!H56</f>
        <v>79</v>
      </c>
    </row>
    <row r="74" spans="1:16" x14ac:dyDescent="0.15">
      <c r="A74" s="178" t="s">
        <v>75</v>
      </c>
      <c r="B74" s="179">
        <f>基金残高に係る経年分析!F57</f>
        <v>4897</v>
      </c>
      <c r="C74" s="179">
        <f>基金残高に係る経年分析!G57</f>
        <v>5303</v>
      </c>
      <c r="D74" s="179">
        <f>基金残高に係る経年分析!H57</f>
        <v>5355</v>
      </c>
    </row>
  </sheetData>
  <sheetProtection algorithmName="SHA-512" hashValue="vSIPWgZu8YXeC8DyT1BQCuYGXSrDggoHgNFAtXmUwGBQskZ4v9TYn9Y87ZmUGNCNJrIRP/5o3z/DUpAbJYsiHQ==" saltValue="7Ss+m/Hr6xjU/wudECMI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848643</v>
      </c>
      <c r="S5" s="649"/>
      <c r="T5" s="649"/>
      <c r="U5" s="649"/>
      <c r="V5" s="649"/>
      <c r="W5" s="649"/>
      <c r="X5" s="649"/>
      <c r="Y5" s="650"/>
      <c r="Z5" s="651">
        <v>8.6999999999999993</v>
      </c>
      <c r="AA5" s="651"/>
      <c r="AB5" s="651"/>
      <c r="AC5" s="651"/>
      <c r="AD5" s="652">
        <v>848643</v>
      </c>
      <c r="AE5" s="652"/>
      <c r="AF5" s="652"/>
      <c r="AG5" s="652"/>
      <c r="AH5" s="652"/>
      <c r="AI5" s="652"/>
      <c r="AJ5" s="652"/>
      <c r="AK5" s="652"/>
      <c r="AL5" s="653">
        <v>24.4</v>
      </c>
      <c r="AM5" s="654"/>
      <c r="AN5" s="654"/>
      <c r="AO5" s="655"/>
      <c r="AP5" s="645" t="s">
        <v>216</v>
      </c>
      <c r="AQ5" s="646"/>
      <c r="AR5" s="646"/>
      <c r="AS5" s="646"/>
      <c r="AT5" s="646"/>
      <c r="AU5" s="646"/>
      <c r="AV5" s="646"/>
      <c r="AW5" s="646"/>
      <c r="AX5" s="646"/>
      <c r="AY5" s="646"/>
      <c r="AZ5" s="646"/>
      <c r="BA5" s="646"/>
      <c r="BB5" s="646"/>
      <c r="BC5" s="646"/>
      <c r="BD5" s="646"/>
      <c r="BE5" s="646"/>
      <c r="BF5" s="647"/>
      <c r="BG5" s="659">
        <v>817932</v>
      </c>
      <c r="BH5" s="660"/>
      <c r="BI5" s="660"/>
      <c r="BJ5" s="660"/>
      <c r="BK5" s="660"/>
      <c r="BL5" s="660"/>
      <c r="BM5" s="660"/>
      <c r="BN5" s="661"/>
      <c r="BO5" s="662">
        <v>96.4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41499</v>
      </c>
      <c r="S6" s="660"/>
      <c r="T6" s="660"/>
      <c r="U6" s="660"/>
      <c r="V6" s="660"/>
      <c r="W6" s="660"/>
      <c r="X6" s="660"/>
      <c r="Y6" s="661"/>
      <c r="Z6" s="662">
        <v>0.4</v>
      </c>
      <c r="AA6" s="662"/>
      <c r="AB6" s="662"/>
      <c r="AC6" s="662"/>
      <c r="AD6" s="663">
        <v>41499</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817932</v>
      </c>
      <c r="BH6" s="660"/>
      <c r="BI6" s="660"/>
      <c r="BJ6" s="660"/>
      <c r="BK6" s="660"/>
      <c r="BL6" s="660"/>
      <c r="BM6" s="660"/>
      <c r="BN6" s="661"/>
      <c r="BO6" s="662">
        <v>96.4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59988</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59988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257</v>
      </c>
      <c r="S7" s="660"/>
      <c r="T7" s="660"/>
      <c r="U7" s="660"/>
      <c r="V7" s="660"/>
      <c r="W7" s="660"/>
      <c r="X7" s="660"/>
      <c r="Y7" s="661"/>
      <c r="Z7" s="662">
        <v>0</v>
      </c>
      <c r="AA7" s="662"/>
      <c r="AB7" s="662"/>
      <c r="AC7" s="662"/>
      <c r="AD7" s="663">
        <v>257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268955</v>
      </c>
      <c r="BH7" s="660"/>
      <c r="BI7" s="660"/>
      <c r="BJ7" s="660"/>
      <c r="BK7" s="660"/>
      <c r="BL7" s="660"/>
      <c r="BM7" s="660"/>
      <c r="BN7" s="661"/>
      <c r="BO7" s="662">
        <v>31.7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2358011</v>
      </c>
      <c r="CS7" s="660"/>
      <c r="CT7" s="660"/>
      <c r="CU7" s="660"/>
      <c r="CV7" s="660"/>
      <c r="CW7" s="660"/>
      <c r="CX7" s="660"/>
      <c r="CY7" s="661"/>
      <c r="CZ7" s="662">
        <v>25.7</v>
      </c>
      <c r="DA7" s="662"/>
      <c r="DB7" s="662"/>
      <c r="DC7" s="662"/>
      <c r="DD7" s="668">
        <v>7617</v>
      </c>
      <c r="DE7" s="660"/>
      <c r="DF7" s="660"/>
      <c r="DG7" s="660"/>
      <c r="DH7" s="660"/>
      <c r="DI7" s="660"/>
      <c r="DJ7" s="660"/>
      <c r="DK7" s="660"/>
      <c r="DL7" s="660"/>
      <c r="DM7" s="660"/>
      <c r="DN7" s="660"/>
      <c r="DO7" s="660"/>
      <c r="DP7" s="661"/>
      <c r="DQ7" s="668">
        <v>1385437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3993</v>
      </c>
      <c r="S8" s="660"/>
      <c r="T8" s="660"/>
      <c r="U8" s="660"/>
      <c r="V8" s="660"/>
      <c r="W8" s="660"/>
      <c r="X8" s="660"/>
      <c r="Y8" s="661"/>
      <c r="Z8" s="662">
        <v>0</v>
      </c>
      <c r="AA8" s="662"/>
      <c r="AB8" s="662"/>
      <c r="AC8" s="662"/>
      <c r="AD8" s="663">
        <v>3993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13106</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1202230</v>
      </c>
      <c r="CS8" s="660"/>
      <c r="CT8" s="660"/>
      <c r="CU8" s="660"/>
      <c r="CV8" s="660"/>
      <c r="CW8" s="660"/>
      <c r="CX8" s="660"/>
      <c r="CY8" s="661"/>
      <c r="CZ8" s="662">
        <v>13.1</v>
      </c>
      <c r="DA8" s="662"/>
      <c r="DB8" s="662"/>
      <c r="DC8" s="662"/>
      <c r="DD8" s="668">
        <v>2494</v>
      </c>
      <c r="DE8" s="660"/>
      <c r="DF8" s="660"/>
      <c r="DG8" s="660"/>
      <c r="DH8" s="660"/>
      <c r="DI8" s="660"/>
      <c r="DJ8" s="660"/>
      <c r="DK8" s="660"/>
      <c r="DL8" s="660"/>
      <c r="DM8" s="660"/>
      <c r="DN8" s="660"/>
      <c r="DO8" s="660"/>
      <c r="DP8" s="661"/>
      <c r="DQ8" s="668">
        <v>822988</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6441</v>
      </c>
      <c r="S9" s="660"/>
      <c r="T9" s="660"/>
      <c r="U9" s="660"/>
      <c r="V9" s="660"/>
      <c r="W9" s="660"/>
      <c r="X9" s="660"/>
      <c r="Y9" s="661"/>
      <c r="Z9" s="662">
        <v>0.1</v>
      </c>
      <c r="AA9" s="662"/>
      <c r="AB9" s="662"/>
      <c r="AC9" s="662"/>
      <c r="AD9" s="663">
        <v>6441</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227366</v>
      </c>
      <c r="BH9" s="660"/>
      <c r="BI9" s="660"/>
      <c r="BJ9" s="660"/>
      <c r="BK9" s="660"/>
      <c r="BL9" s="660"/>
      <c r="BM9" s="660"/>
      <c r="BN9" s="661"/>
      <c r="BO9" s="662">
        <v>26.8</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558341</v>
      </c>
      <c r="CS9" s="660"/>
      <c r="CT9" s="660"/>
      <c r="CU9" s="660"/>
      <c r="CV9" s="660"/>
      <c r="CW9" s="660"/>
      <c r="CX9" s="660"/>
      <c r="CY9" s="661"/>
      <c r="CZ9" s="662">
        <v>6.1</v>
      </c>
      <c r="DA9" s="662"/>
      <c r="DB9" s="662"/>
      <c r="DC9" s="662"/>
      <c r="DD9" s="668">
        <v>95650</v>
      </c>
      <c r="DE9" s="660"/>
      <c r="DF9" s="660"/>
      <c r="DG9" s="660"/>
      <c r="DH9" s="660"/>
      <c r="DI9" s="660"/>
      <c r="DJ9" s="660"/>
      <c r="DK9" s="660"/>
      <c r="DL9" s="660"/>
      <c r="DM9" s="660"/>
      <c r="DN9" s="660"/>
      <c r="DO9" s="660"/>
      <c r="DP9" s="661"/>
      <c r="DQ9" s="668">
        <v>330105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16431</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178160</v>
      </c>
      <c r="S11" s="660"/>
      <c r="T11" s="660"/>
      <c r="U11" s="660"/>
      <c r="V11" s="660"/>
      <c r="W11" s="660"/>
      <c r="X11" s="660"/>
      <c r="Y11" s="661"/>
      <c r="Z11" s="664">
        <v>1.8</v>
      </c>
      <c r="AA11" s="665"/>
      <c r="AB11" s="665"/>
      <c r="AC11" s="671"/>
      <c r="AD11" s="668">
        <v>178160</v>
      </c>
      <c r="AE11" s="660"/>
      <c r="AF11" s="660"/>
      <c r="AG11" s="660"/>
      <c r="AH11" s="660"/>
      <c r="AI11" s="660"/>
      <c r="AJ11" s="660"/>
      <c r="AK11" s="661"/>
      <c r="AL11" s="664">
        <v>5.0999999999999996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12052</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263393</v>
      </c>
      <c r="CS11" s="660"/>
      <c r="CT11" s="660"/>
      <c r="CU11" s="660"/>
      <c r="CV11" s="660"/>
      <c r="CW11" s="660"/>
      <c r="CX11" s="660"/>
      <c r="CY11" s="661"/>
      <c r="CZ11" s="662">
        <v>2.9</v>
      </c>
      <c r="DA11" s="662"/>
      <c r="DB11" s="662"/>
      <c r="DC11" s="662"/>
      <c r="DD11" s="668">
        <v>82495</v>
      </c>
      <c r="DE11" s="660"/>
      <c r="DF11" s="660"/>
      <c r="DG11" s="660"/>
      <c r="DH11" s="660"/>
      <c r="DI11" s="660"/>
      <c r="DJ11" s="660"/>
      <c r="DK11" s="660"/>
      <c r="DL11" s="660"/>
      <c r="DM11" s="660"/>
      <c r="DN11" s="660"/>
      <c r="DO11" s="660"/>
      <c r="DP11" s="661"/>
      <c r="DQ11" s="668">
        <v>120323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460012</v>
      </c>
      <c r="BH12" s="660"/>
      <c r="BI12" s="660"/>
      <c r="BJ12" s="660"/>
      <c r="BK12" s="660"/>
      <c r="BL12" s="660"/>
      <c r="BM12" s="660"/>
      <c r="BN12" s="661"/>
      <c r="BO12" s="662">
        <v>54.2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2626983</v>
      </c>
      <c r="CS12" s="660"/>
      <c r="CT12" s="660"/>
      <c r="CU12" s="660"/>
      <c r="CV12" s="660"/>
      <c r="CW12" s="660"/>
      <c r="CX12" s="660"/>
      <c r="CY12" s="661"/>
      <c r="CZ12" s="662">
        <v>28.7</v>
      </c>
      <c r="DA12" s="662"/>
      <c r="DB12" s="662"/>
      <c r="DC12" s="662"/>
      <c r="DD12" s="668">
        <v>69289</v>
      </c>
      <c r="DE12" s="660"/>
      <c r="DF12" s="660"/>
      <c r="DG12" s="660"/>
      <c r="DH12" s="660"/>
      <c r="DI12" s="660"/>
      <c r="DJ12" s="660"/>
      <c r="DK12" s="660"/>
      <c r="DL12" s="660"/>
      <c r="DM12" s="660"/>
      <c r="DN12" s="660"/>
      <c r="DO12" s="660"/>
      <c r="DP12" s="661"/>
      <c r="DQ12" s="668">
        <v>449461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457965</v>
      </c>
      <c r="BH13" s="660"/>
      <c r="BI13" s="660"/>
      <c r="BJ13" s="660"/>
      <c r="BK13" s="660"/>
      <c r="BL13" s="660"/>
      <c r="BM13" s="660"/>
      <c r="BN13" s="661"/>
      <c r="BO13" s="662">
        <v>54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310671</v>
      </c>
      <c r="CS13" s="660"/>
      <c r="CT13" s="660"/>
      <c r="CU13" s="660"/>
      <c r="CV13" s="660"/>
      <c r="CW13" s="660"/>
      <c r="CX13" s="660"/>
      <c r="CY13" s="661"/>
      <c r="CZ13" s="662">
        <v>3.4</v>
      </c>
      <c r="DA13" s="662"/>
      <c r="DB13" s="662"/>
      <c r="DC13" s="662"/>
      <c r="DD13" s="668">
        <v>204508</v>
      </c>
      <c r="DE13" s="660"/>
      <c r="DF13" s="660"/>
      <c r="DG13" s="660"/>
      <c r="DH13" s="660"/>
      <c r="DI13" s="660"/>
      <c r="DJ13" s="660"/>
      <c r="DK13" s="660"/>
      <c r="DL13" s="660"/>
      <c r="DM13" s="660"/>
      <c r="DN13" s="660"/>
      <c r="DO13" s="660"/>
      <c r="DP13" s="661"/>
      <c r="DQ13" s="668">
        <v>122007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372</v>
      </c>
      <c r="S14" s="660"/>
      <c r="T14" s="660"/>
      <c r="U14" s="660"/>
      <c r="V14" s="660"/>
      <c r="W14" s="660"/>
      <c r="X14" s="660"/>
      <c r="Y14" s="661"/>
      <c r="Z14" s="662">
        <v>0</v>
      </c>
      <c r="AA14" s="662"/>
      <c r="AB14" s="662"/>
      <c r="AC14" s="662"/>
      <c r="AD14" s="663">
        <v>372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28396</v>
      </c>
      <c r="BH14" s="660"/>
      <c r="BI14" s="660"/>
      <c r="BJ14" s="660"/>
      <c r="BK14" s="660"/>
      <c r="BL14" s="660"/>
      <c r="BM14" s="660"/>
      <c r="BN14" s="661"/>
      <c r="BO14" s="662">
        <v>3.3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728589</v>
      </c>
      <c r="CS14" s="660"/>
      <c r="CT14" s="660"/>
      <c r="CU14" s="660"/>
      <c r="CV14" s="660"/>
      <c r="CW14" s="660"/>
      <c r="CX14" s="660"/>
      <c r="CY14" s="661"/>
      <c r="CZ14" s="662">
        <v>7.9</v>
      </c>
      <c r="DA14" s="662"/>
      <c r="DB14" s="662"/>
      <c r="DC14" s="662"/>
      <c r="DD14" s="668">
        <v>424854</v>
      </c>
      <c r="DE14" s="660"/>
      <c r="DF14" s="660"/>
      <c r="DG14" s="660"/>
      <c r="DH14" s="660"/>
      <c r="DI14" s="660"/>
      <c r="DJ14" s="660"/>
      <c r="DK14" s="660"/>
      <c r="DL14" s="660"/>
      <c r="DM14" s="660"/>
      <c r="DN14" s="660"/>
      <c r="DO14" s="660"/>
      <c r="DP14" s="661"/>
      <c r="DQ14" s="668">
        <v>396978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60569</v>
      </c>
      <c r="BH15" s="660"/>
      <c r="BI15" s="660"/>
      <c r="BJ15" s="660"/>
      <c r="BK15" s="660"/>
      <c r="BL15" s="660"/>
      <c r="BM15" s="660"/>
      <c r="BN15" s="661"/>
      <c r="BO15" s="662">
        <v>7.1</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475289</v>
      </c>
      <c r="CS15" s="660"/>
      <c r="CT15" s="660"/>
      <c r="CU15" s="660"/>
      <c r="CV15" s="660"/>
      <c r="CW15" s="660"/>
      <c r="CX15" s="660"/>
      <c r="CY15" s="661"/>
      <c r="CZ15" s="662">
        <v>5.2</v>
      </c>
      <c r="DA15" s="662"/>
      <c r="DB15" s="662"/>
      <c r="DC15" s="662"/>
      <c r="DD15" s="668">
        <v>105431</v>
      </c>
      <c r="DE15" s="660"/>
      <c r="DF15" s="660"/>
      <c r="DG15" s="660"/>
      <c r="DH15" s="660"/>
      <c r="DI15" s="660"/>
      <c r="DJ15" s="660"/>
      <c r="DK15" s="660"/>
      <c r="DL15" s="660"/>
      <c r="DM15" s="660"/>
      <c r="DN15" s="660"/>
      <c r="DO15" s="660"/>
      <c r="DP15" s="661"/>
      <c r="DQ15" s="668">
        <v>309900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4291</v>
      </c>
      <c r="S16" s="660"/>
      <c r="T16" s="660"/>
      <c r="U16" s="660"/>
      <c r="V16" s="660"/>
      <c r="W16" s="660"/>
      <c r="X16" s="660"/>
      <c r="Y16" s="661"/>
      <c r="Z16" s="662">
        <v>0</v>
      </c>
      <c r="AA16" s="662"/>
      <c r="AB16" s="662"/>
      <c r="AC16" s="662"/>
      <c r="AD16" s="663">
        <v>4291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29973</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25644</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16713</v>
      </c>
      <c r="S17" s="660"/>
      <c r="T17" s="660"/>
      <c r="U17" s="660"/>
      <c r="V17" s="660"/>
      <c r="W17" s="660"/>
      <c r="X17" s="660"/>
      <c r="Y17" s="661"/>
      <c r="Z17" s="662">
        <v>0.2</v>
      </c>
      <c r="AA17" s="662"/>
      <c r="AB17" s="662"/>
      <c r="AC17" s="662"/>
      <c r="AD17" s="663">
        <v>16713</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551959</v>
      </c>
      <c r="CS17" s="660"/>
      <c r="CT17" s="660"/>
      <c r="CU17" s="660"/>
      <c r="CV17" s="660"/>
      <c r="CW17" s="660"/>
      <c r="CX17" s="660"/>
      <c r="CY17" s="661"/>
      <c r="CZ17" s="662">
        <v>6</v>
      </c>
      <c r="DA17" s="662"/>
      <c r="DB17" s="662"/>
      <c r="DC17" s="662"/>
      <c r="DD17" s="668" t="s">
        <v>122</v>
      </c>
      <c r="DE17" s="660"/>
      <c r="DF17" s="660"/>
      <c r="DG17" s="660"/>
      <c r="DH17" s="660"/>
      <c r="DI17" s="660"/>
      <c r="DJ17" s="660"/>
      <c r="DK17" s="660"/>
      <c r="DL17" s="660"/>
      <c r="DM17" s="660"/>
      <c r="DN17" s="660"/>
      <c r="DO17" s="660"/>
      <c r="DP17" s="661"/>
      <c r="DQ17" s="668">
        <v>551959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1696</v>
      </c>
      <c r="S18" s="660"/>
      <c r="T18" s="660"/>
      <c r="U18" s="660"/>
      <c r="V18" s="660"/>
      <c r="W18" s="660"/>
      <c r="X18" s="660"/>
      <c r="Y18" s="661"/>
      <c r="Z18" s="662">
        <v>0</v>
      </c>
      <c r="AA18" s="662"/>
      <c r="AB18" s="662"/>
      <c r="AC18" s="662"/>
      <c r="AD18" s="663">
        <v>1696</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1696</v>
      </c>
      <c r="S19" s="660"/>
      <c r="T19" s="660"/>
      <c r="U19" s="660"/>
      <c r="V19" s="660"/>
      <c r="W19" s="660"/>
      <c r="X19" s="660"/>
      <c r="Y19" s="661"/>
      <c r="Z19" s="662">
        <v>0</v>
      </c>
      <c r="AA19" s="662"/>
      <c r="AB19" s="662"/>
      <c r="AC19" s="662"/>
      <c r="AD19" s="663">
        <v>1696</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30711</v>
      </c>
      <c r="BH19" s="660"/>
      <c r="BI19" s="660"/>
      <c r="BJ19" s="660"/>
      <c r="BK19" s="660"/>
      <c r="BL19" s="660"/>
      <c r="BM19" s="660"/>
      <c r="BN19" s="661"/>
      <c r="BO19" s="662">
        <v>3.6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30711</v>
      </c>
      <c r="BH20" s="660"/>
      <c r="BI20" s="660"/>
      <c r="BJ20" s="660"/>
      <c r="BK20" s="660"/>
      <c r="BL20" s="660"/>
      <c r="BM20" s="660"/>
      <c r="BN20" s="661"/>
      <c r="BO20" s="662">
        <v>3.6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9165427</v>
      </c>
      <c r="CS20" s="660"/>
      <c r="CT20" s="660"/>
      <c r="CU20" s="660"/>
      <c r="CV20" s="660"/>
      <c r="CW20" s="660"/>
      <c r="CX20" s="660"/>
      <c r="CY20" s="661"/>
      <c r="CZ20" s="662">
        <v>100</v>
      </c>
      <c r="DA20" s="662"/>
      <c r="DB20" s="662"/>
      <c r="DC20" s="662"/>
      <c r="DD20" s="668">
        <v>992338</v>
      </c>
      <c r="DE20" s="660"/>
      <c r="DF20" s="660"/>
      <c r="DG20" s="660"/>
      <c r="DH20" s="660"/>
      <c r="DI20" s="660"/>
      <c r="DJ20" s="660"/>
      <c r="DK20" s="660"/>
      <c r="DL20" s="660"/>
      <c r="DM20" s="660"/>
      <c r="DN20" s="660"/>
      <c r="DO20" s="660"/>
      <c r="DP20" s="661"/>
      <c r="DQ20" s="668">
        <v>4574790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2595038</v>
      </c>
      <c r="S21" s="660"/>
      <c r="T21" s="660"/>
      <c r="U21" s="660"/>
      <c r="V21" s="660"/>
      <c r="W21" s="660"/>
      <c r="X21" s="660"/>
      <c r="Y21" s="661"/>
      <c r="Z21" s="662">
        <v>26.7</v>
      </c>
      <c r="AA21" s="662"/>
      <c r="AB21" s="662"/>
      <c r="AC21" s="662"/>
      <c r="AD21" s="663">
        <v>2360442</v>
      </c>
      <c r="AE21" s="663"/>
      <c r="AF21" s="663"/>
      <c r="AG21" s="663"/>
      <c r="AH21" s="663"/>
      <c r="AI21" s="663"/>
      <c r="AJ21" s="663"/>
      <c r="AK21" s="663"/>
      <c r="AL21" s="664">
        <v>67.900000000000006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30711</v>
      </c>
      <c r="BH21" s="660"/>
      <c r="BI21" s="660"/>
      <c r="BJ21" s="660"/>
      <c r="BK21" s="660"/>
      <c r="BL21" s="660"/>
      <c r="BM21" s="660"/>
      <c r="BN21" s="661"/>
      <c r="BO21" s="662">
        <v>3.6</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2360442</v>
      </c>
      <c r="S22" s="660"/>
      <c r="T22" s="660"/>
      <c r="U22" s="660"/>
      <c r="V22" s="660"/>
      <c r="W22" s="660"/>
      <c r="X22" s="660"/>
      <c r="Y22" s="661"/>
      <c r="Z22" s="662">
        <v>24.3</v>
      </c>
      <c r="AA22" s="662"/>
      <c r="AB22" s="662"/>
      <c r="AC22" s="662"/>
      <c r="AD22" s="663">
        <v>2360442</v>
      </c>
      <c r="AE22" s="663"/>
      <c r="AF22" s="663"/>
      <c r="AG22" s="663"/>
      <c r="AH22" s="663"/>
      <c r="AI22" s="663"/>
      <c r="AJ22" s="663"/>
      <c r="AK22" s="663"/>
      <c r="AL22" s="664">
        <v>67.900000000000006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234596</v>
      </c>
      <c r="S23" s="660"/>
      <c r="T23" s="660"/>
      <c r="U23" s="660"/>
      <c r="V23" s="660"/>
      <c r="W23" s="660"/>
      <c r="X23" s="660"/>
      <c r="Y23" s="661"/>
      <c r="Z23" s="662">
        <v>2.4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2130823</v>
      </c>
      <c r="CS24" s="649"/>
      <c r="CT24" s="649"/>
      <c r="CU24" s="649"/>
      <c r="CV24" s="649"/>
      <c r="CW24" s="649"/>
      <c r="CX24" s="649"/>
      <c r="CY24" s="650"/>
      <c r="CZ24" s="653">
        <v>23.2</v>
      </c>
      <c r="DA24" s="654"/>
      <c r="DB24" s="654"/>
      <c r="DC24" s="670"/>
      <c r="DD24" s="694">
        <v>1825277</v>
      </c>
      <c r="DE24" s="649"/>
      <c r="DF24" s="649"/>
      <c r="DG24" s="649"/>
      <c r="DH24" s="649"/>
      <c r="DI24" s="649"/>
      <c r="DJ24" s="649"/>
      <c r="DK24" s="650"/>
      <c r="DL24" s="694">
        <v>1526098</v>
      </c>
      <c r="DM24" s="649"/>
      <c r="DN24" s="649"/>
      <c r="DO24" s="649"/>
      <c r="DP24" s="649"/>
      <c r="DQ24" s="649"/>
      <c r="DR24" s="649"/>
      <c r="DS24" s="649"/>
      <c r="DT24" s="649"/>
      <c r="DU24" s="649"/>
      <c r="DV24" s="650"/>
      <c r="DW24" s="653">
        <v>43.7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3697103</v>
      </c>
      <c r="S25" s="660"/>
      <c r="T25" s="660"/>
      <c r="U25" s="660"/>
      <c r="V25" s="660"/>
      <c r="W25" s="660"/>
      <c r="X25" s="660"/>
      <c r="Y25" s="661"/>
      <c r="Z25" s="662">
        <v>38</v>
      </c>
      <c r="AA25" s="662"/>
      <c r="AB25" s="662"/>
      <c r="AC25" s="662"/>
      <c r="AD25" s="663">
        <v>3462507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1107881</v>
      </c>
      <c r="CS25" s="691"/>
      <c r="CT25" s="691"/>
      <c r="CU25" s="691"/>
      <c r="CV25" s="691"/>
      <c r="CW25" s="691"/>
      <c r="CX25" s="691"/>
      <c r="CY25" s="692"/>
      <c r="CZ25" s="664">
        <v>12.1</v>
      </c>
      <c r="DA25" s="689"/>
      <c r="DB25" s="689"/>
      <c r="DC25" s="693"/>
      <c r="DD25" s="668">
        <v>1059044</v>
      </c>
      <c r="DE25" s="691"/>
      <c r="DF25" s="691"/>
      <c r="DG25" s="691"/>
      <c r="DH25" s="691"/>
      <c r="DI25" s="691"/>
      <c r="DJ25" s="691"/>
      <c r="DK25" s="692"/>
      <c r="DL25" s="668">
        <v>875783</v>
      </c>
      <c r="DM25" s="691"/>
      <c r="DN25" s="691"/>
      <c r="DO25" s="691"/>
      <c r="DP25" s="691"/>
      <c r="DQ25" s="691"/>
      <c r="DR25" s="691"/>
      <c r="DS25" s="691"/>
      <c r="DT25" s="691"/>
      <c r="DU25" s="691"/>
      <c r="DV25" s="692"/>
      <c r="DW25" s="664">
        <v>25.1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624769</v>
      </c>
      <c r="CS26" s="660"/>
      <c r="CT26" s="660"/>
      <c r="CU26" s="660"/>
      <c r="CV26" s="660"/>
      <c r="CW26" s="660"/>
      <c r="CX26" s="660"/>
      <c r="CY26" s="661"/>
      <c r="CZ26" s="664">
        <v>6.8</v>
      </c>
      <c r="DA26" s="689"/>
      <c r="DB26" s="689"/>
      <c r="DC26" s="693"/>
      <c r="DD26" s="668">
        <v>601788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40857</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848643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470983</v>
      </c>
      <c r="CS27" s="691"/>
      <c r="CT27" s="691"/>
      <c r="CU27" s="691"/>
      <c r="CV27" s="691"/>
      <c r="CW27" s="691"/>
      <c r="CX27" s="691"/>
      <c r="CY27" s="692"/>
      <c r="CZ27" s="664">
        <v>5.0999999999999996</v>
      </c>
      <c r="DA27" s="689"/>
      <c r="DB27" s="689"/>
      <c r="DC27" s="693"/>
      <c r="DD27" s="668">
        <v>214274</v>
      </c>
      <c r="DE27" s="691"/>
      <c r="DF27" s="691"/>
      <c r="DG27" s="691"/>
      <c r="DH27" s="691"/>
      <c r="DI27" s="691"/>
      <c r="DJ27" s="691"/>
      <c r="DK27" s="692"/>
      <c r="DL27" s="668">
        <v>98356</v>
      </c>
      <c r="DM27" s="691"/>
      <c r="DN27" s="691"/>
      <c r="DO27" s="691"/>
      <c r="DP27" s="691"/>
      <c r="DQ27" s="691"/>
      <c r="DR27" s="691"/>
      <c r="DS27" s="691"/>
      <c r="DT27" s="691"/>
      <c r="DU27" s="691"/>
      <c r="DV27" s="692"/>
      <c r="DW27" s="664">
        <v>2.8</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21211</v>
      </c>
      <c r="S28" s="660"/>
      <c r="T28" s="660"/>
      <c r="U28" s="660"/>
      <c r="V28" s="660"/>
      <c r="W28" s="660"/>
      <c r="X28" s="660"/>
      <c r="Y28" s="661"/>
      <c r="Z28" s="662">
        <v>0.2</v>
      </c>
      <c r="AA28" s="662"/>
      <c r="AB28" s="662"/>
      <c r="AC28" s="662"/>
      <c r="AD28" s="663">
        <v>6857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551959</v>
      </c>
      <c r="CS28" s="660"/>
      <c r="CT28" s="660"/>
      <c r="CU28" s="660"/>
      <c r="CV28" s="660"/>
      <c r="CW28" s="660"/>
      <c r="CX28" s="660"/>
      <c r="CY28" s="661"/>
      <c r="CZ28" s="664">
        <v>6</v>
      </c>
      <c r="DA28" s="689"/>
      <c r="DB28" s="689"/>
      <c r="DC28" s="693"/>
      <c r="DD28" s="668">
        <v>551959</v>
      </c>
      <c r="DE28" s="660"/>
      <c r="DF28" s="660"/>
      <c r="DG28" s="660"/>
      <c r="DH28" s="660"/>
      <c r="DI28" s="660"/>
      <c r="DJ28" s="660"/>
      <c r="DK28" s="661"/>
      <c r="DL28" s="668">
        <v>551959</v>
      </c>
      <c r="DM28" s="660"/>
      <c r="DN28" s="660"/>
      <c r="DO28" s="660"/>
      <c r="DP28" s="660"/>
      <c r="DQ28" s="660"/>
      <c r="DR28" s="660"/>
      <c r="DS28" s="660"/>
      <c r="DT28" s="660"/>
      <c r="DU28" s="660"/>
      <c r="DV28" s="661"/>
      <c r="DW28" s="664">
        <v>15.8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20288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551959</v>
      </c>
      <c r="CS29" s="691"/>
      <c r="CT29" s="691"/>
      <c r="CU29" s="691"/>
      <c r="CV29" s="691"/>
      <c r="CW29" s="691"/>
      <c r="CX29" s="691"/>
      <c r="CY29" s="692"/>
      <c r="CZ29" s="664">
        <v>6</v>
      </c>
      <c r="DA29" s="689"/>
      <c r="DB29" s="689"/>
      <c r="DC29" s="693"/>
      <c r="DD29" s="668">
        <v>551959</v>
      </c>
      <c r="DE29" s="691"/>
      <c r="DF29" s="691"/>
      <c r="DG29" s="691"/>
      <c r="DH29" s="691"/>
      <c r="DI29" s="691"/>
      <c r="DJ29" s="691"/>
      <c r="DK29" s="692"/>
      <c r="DL29" s="668">
        <v>551959</v>
      </c>
      <c r="DM29" s="691"/>
      <c r="DN29" s="691"/>
      <c r="DO29" s="691"/>
      <c r="DP29" s="691"/>
      <c r="DQ29" s="691"/>
      <c r="DR29" s="691"/>
      <c r="DS29" s="691"/>
      <c r="DT29" s="691"/>
      <c r="DU29" s="691"/>
      <c r="DV29" s="692"/>
      <c r="DW29" s="664">
        <v>15.8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873525</v>
      </c>
      <c r="S30" s="660"/>
      <c r="T30" s="660"/>
      <c r="U30" s="660"/>
      <c r="V30" s="660"/>
      <c r="W30" s="660"/>
      <c r="X30" s="660"/>
      <c r="Y30" s="661"/>
      <c r="Z30" s="662">
        <v>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543919</v>
      </c>
      <c r="CS30" s="660"/>
      <c r="CT30" s="660"/>
      <c r="CU30" s="660"/>
      <c r="CV30" s="660"/>
      <c r="CW30" s="660"/>
      <c r="CX30" s="660"/>
      <c r="CY30" s="661"/>
      <c r="CZ30" s="664">
        <v>5.9</v>
      </c>
      <c r="DA30" s="689"/>
      <c r="DB30" s="689"/>
      <c r="DC30" s="693"/>
      <c r="DD30" s="668">
        <v>543919</v>
      </c>
      <c r="DE30" s="660"/>
      <c r="DF30" s="660"/>
      <c r="DG30" s="660"/>
      <c r="DH30" s="660"/>
      <c r="DI30" s="660"/>
      <c r="DJ30" s="660"/>
      <c r="DK30" s="661"/>
      <c r="DL30" s="668">
        <v>543919</v>
      </c>
      <c r="DM30" s="660"/>
      <c r="DN30" s="660"/>
      <c r="DO30" s="660"/>
      <c r="DP30" s="660"/>
      <c r="DQ30" s="660"/>
      <c r="DR30" s="660"/>
      <c r="DS30" s="660"/>
      <c r="DT30" s="660"/>
      <c r="DU30" s="660"/>
      <c r="DV30" s="661"/>
      <c r="DW30" s="664">
        <v>15.6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97.5</v>
      </c>
      <c r="BH31" s="703"/>
      <c r="BI31" s="703"/>
      <c r="BJ31" s="703"/>
      <c r="BK31" s="703"/>
      <c r="BL31" s="703"/>
      <c r="BM31" s="654">
        <v>95.9</v>
      </c>
      <c r="BN31" s="703"/>
      <c r="BO31" s="703"/>
      <c r="BP31" s="703"/>
      <c r="BQ31" s="704"/>
      <c r="BR31" s="715">
        <v>98.1</v>
      </c>
      <c r="BS31" s="703"/>
      <c r="BT31" s="703"/>
      <c r="BU31" s="703"/>
      <c r="BV31" s="703"/>
      <c r="BW31" s="703"/>
      <c r="BX31" s="654">
        <v>97.1</v>
      </c>
      <c r="BY31" s="703"/>
      <c r="BZ31" s="703"/>
      <c r="CA31" s="703"/>
      <c r="CB31" s="704"/>
      <c r="CD31" s="697"/>
      <c r="CE31" s="698"/>
      <c r="CF31" s="656" t="s">
        <v>300</v>
      </c>
      <c r="CG31" s="657"/>
      <c r="CH31" s="657"/>
      <c r="CI31" s="657"/>
      <c r="CJ31" s="657"/>
      <c r="CK31" s="657"/>
      <c r="CL31" s="657"/>
      <c r="CM31" s="657"/>
      <c r="CN31" s="657"/>
      <c r="CO31" s="657"/>
      <c r="CP31" s="657"/>
      <c r="CQ31" s="658"/>
      <c r="CR31" s="659">
        <v>8040</v>
      </c>
      <c r="CS31" s="691"/>
      <c r="CT31" s="691"/>
      <c r="CU31" s="691"/>
      <c r="CV31" s="691"/>
      <c r="CW31" s="691"/>
      <c r="CX31" s="691"/>
      <c r="CY31" s="692"/>
      <c r="CZ31" s="664">
        <v>0.1</v>
      </c>
      <c r="DA31" s="689"/>
      <c r="DB31" s="689"/>
      <c r="DC31" s="693"/>
      <c r="DD31" s="668">
        <v>8040</v>
      </c>
      <c r="DE31" s="691"/>
      <c r="DF31" s="691"/>
      <c r="DG31" s="691"/>
      <c r="DH31" s="691"/>
      <c r="DI31" s="691"/>
      <c r="DJ31" s="691"/>
      <c r="DK31" s="692"/>
      <c r="DL31" s="668">
        <v>8040</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268077</v>
      </c>
      <c r="S32" s="660"/>
      <c r="T32" s="660"/>
      <c r="U32" s="660"/>
      <c r="V32" s="660"/>
      <c r="W32" s="660"/>
      <c r="X32" s="660"/>
      <c r="Y32" s="661"/>
      <c r="Z32" s="662">
        <v>2.8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98.1</v>
      </c>
      <c r="BN32" s="691"/>
      <c r="BO32" s="691"/>
      <c r="BP32" s="691"/>
      <c r="BQ32" s="714"/>
      <c r="BR32" s="716">
        <v>99.3</v>
      </c>
      <c r="BS32" s="691"/>
      <c r="BT32" s="691"/>
      <c r="BU32" s="691"/>
      <c r="BV32" s="691"/>
      <c r="BW32" s="691"/>
      <c r="BX32" s="665">
        <v>98.4</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21687</v>
      </c>
      <c r="S33" s="660"/>
      <c r="T33" s="660"/>
      <c r="U33" s="660"/>
      <c r="V33" s="660"/>
      <c r="W33" s="660"/>
      <c r="X33" s="660"/>
      <c r="Y33" s="661"/>
      <c r="Z33" s="662">
        <v>0.2</v>
      </c>
      <c r="AA33" s="662"/>
      <c r="AB33" s="662"/>
      <c r="AC33" s="662"/>
      <c r="AD33" s="663">
        <v>6679</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96.3</v>
      </c>
      <c r="BH33" s="718"/>
      <c r="BI33" s="718"/>
      <c r="BJ33" s="718"/>
      <c r="BK33" s="718"/>
      <c r="BL33" s="718"/>
      <c r="BM33" s="719">
        <v>94.1</v>
      </c>
      <c r="BN33" s="718"/>
      <c r="BO33" s="718"/>
      <c r="BP33" s="718"/>
      <c r="BQ33" s="720"/>
      <c r="BR33" s="717">
        <v>97.2</v>
      </c>
      <c r="BS33" s="718"/>
      <c r="BT33" s="718"/>
      <c r="BU33" s="718"/>
      <c r="BV33" s="718"/>
      <c r="BW33" s="718"/>
      <c r="BX33" s="719">
        <v>96</v>
      </c>
      <c r="BY33" s="718"/>
      <c r="BZ33" s="718"/>
      <c r="CA33" s="718"/>
      <c r="CB33" s="720"/>
      <c r="CD33" s="656" t="s">
        <v>307</v>
      </c>
      <c r="CE33" s="657"/>
      <c r="CF33" s="657"/>
      <c r="CG33" s="657"/>
      <c r="CH33" s="657"/>
      <c r="CI33" s="657"/>
      <c r="CJ33" s="657"/>
      <c r="CK33" s="657"/>
      <c r="CL33" s="657"/>
      <c r="CM33" s="657"/>
      <c r="CN33" s="657"/>
      <c r="CO33" s="657"/>
      <c r="CP33" s="657"/>
      <c r="CQ33" s="658"/>
      <c r="CR33" s="659">
        <v>6012293</v>
      </c>
      <c r="CS33" s="691"/>
      <c r="CT33" s="691"/>
      <c r="CU33" s="691"/>
      <c r="CV33" s="691"/>
      <c r="CW33" s="691"/>
      <c r="CX33" s="691"/>
      <c r="CY33" s="692"/>
      <c r="CZ33" s="664">
        <v>65.599999999999994</v>
      </c>
      <c r="DA33" s="689"/>
      <c r="DB33" s="689"/>
      <c r="DC33" s="693"/>
      <c r="DD33" s="668">
        <v>2481853</v>
      </c>
      <c r="DE33" s="691"/>
      <c r="DF33" s="691"/>
      <c r="DG33" s="691"/>
      <c r="DH33" s="691"/>
      <c r="DI33" s="691"/>
      <c r="DJ33" s="691"/>
      <c r="DK33" s="692"/>
      <c r="DL33" s="668">
        <v>1328452</v>
      </c>
      <c r="DM33" s="691"/>
      <c r="DN33" s="691"/>
      <c r="DO33" s="691"/>
      <c r="DP33" s="691"/>
      <c r="DQ33" s="691"/>
      <c r="DR33" s="691"/>
      <c r="DS33" s="691"/>
      <c r="DT33" s="691"/>
      <c r="DU33" s="691"/>
      <c r="DV33" s="692"/>
      <c r="DW33" s="664">
        <v>38</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805748</v>
      </c>
      <c r="S34" s="660"/>
      <c r="T34" s="660"/>
      <c r="U34" s="660"/>
      <c r="V34" s="660"/>
      <c r="W34" s="660"/>
      <c r="X34" s="660"/>
      <c r="Y34" s="661"/>
      <c r="Z34" s="662">
        <v>8.3000000000000007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1356054</v>
      </c>
      <c r="CS34" s="660"/>
      <c r="CT34" s="660"/>
      <c r="CU34" s="660"/>
      <c r="CV34" s="660"/>
      <c r="CW34" s="660"/>
      <c r="CX34" s="660"/>
      <c r="CY34" s="661"/>
      <c r="CZ34" s="664">
        <v>14.8</v>
      </c>
      <c r="DA34" s="689"/>
      <c r="DB34" s="689"/>
      <c r="DC34" s="693"/>
      <c r="DD34" s="668">
        <v>762865</v>
      </c>
      <c r="DE34" s="660"/>
      <c r="DF34" s="660"/>
      <c r="DG34" s="660"/>
      <c r="DH34" s="660"/>
      <c r="DI34" s="660"/>
      <c r="DJ34" s="660"/>
      <c r="DK34" s="661"/>
      <c r="DL34" s="668">
        <v>480749</v>
      </c>
      <c r="DM34" s="660"/>
      <c r="DN34" s="660"/>
      <c r="DO34" s="660"/>
      <c r="DP34" s="660"/>
      <c r="DQ34" s="660"/>
      <c r="DR34" s="660"/>
      <c r="DS34" s="660"/>
      <c r="DT34" s="660"/>
      <c r="DU34" s="660"/>
      <c r="DV34" s="661"/>
      <c r="DW34" s="664">
        <v>13.8</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1562930</v>
      </c>
      <c r="S35" s="660"/>
      <c r="T35" s="660"/>
      <c r="U35" s="660"/>
      <c r="V35" s="660"/>
      <c r="W35" s="660"/>
      <c r="X35" s="660"/>
      <c r="Y35" s="661"/>
      <c r="Z35" s="662">
        <v>16.100000000000001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78169</v>
      </c>
      <c r="CS35" s="691"/>
      <c r="CT35" s="691"/>
      <c r="CU35" s="691"/>
      <c r="CV35" s="691"/>
      <c r="CW35" s="691"/>
      <c r="CX35" s="691"/>
      <c r="CY35" s="692"/>
      <c r="CZ35" s="664">
        <v>0.9</v>
      </c>
      <c r="DA35" s="689"/>
      <c r="DB35" s="689"/>
      <c r="DC35" s="693"/>
      <c r="DD35" s="668">
        <v>40364</v>
      </c>
      <c r="DE35" s="691"/>
      <c r="DF35" s="691"/>
      <c r="DG35" s="691"/>
      <c r="DH35" s="691"/>
      <c r="DI35" s="691"/>
      <c r="DJ35" s="691"/>
      <c r="DK35" s="692"/>
      <c r="DL35" s="668">
        <v>35942</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637862</v>
      </c>
      <c r="S36" s="660"/>
      <c r="T36" s="660"/>
      <c r="U36" s="660"/>
      <c r="V36" s="660"/>
      <c r="W36" s="660"/>
      <c r="X36" s="660"/>
      <c r="Y36" s="661"/>
      <c r="Z36" s="662">
        <v>6.6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486525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59333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2665178</v>
      </c>
      <c r="CS36" s="660"/>
      <c r="CT36" s="660"/>
      <c r="CU36" s="660"/>
      <c r="CV36" s="660"/>
      <c r="CW36" s="660"/>
      <c r="CX36" s="660"/>
      <c r="CY36" s="661"/>
      <c r="CZ36" s="664">
        <v>29.1</v>
      </c>
      <c r="DA36" s="689"/>
      <c r="DB36" s="689"/>
      <c r="DC36" s="693"/>
      <c r="DD36" s="668">
        <v>659498</v>
      </c>
      <c r="DE36" s="660"/>
      <c r="DF36" s="660"/>
      <c r="DG36" s="660"/>
      <c r="DH36" s="660"/>
      <c r="DI36" s="660"/>
      <c r="DJ36" s="660"/>
      <c r="DK36" s="661"/>
      <c r="DL36" s="668">
        <v>416168</v>
      </c>
      <c r="DM36" s="660"/>
      <c r="DN36" s="660"/>
      <c r="DO36" s="660"/>
      <c r="DP36" s="660"/>
      <c r="DQ36" s="660"/>
      <c r="DR36" s="660"/>
      <c r="DS36" s="660"/>
      <c r="DT36" s="660"/>
      <c r="DU36" s="660"/>
      <c r="DV36" s="661"/>
      <c r="DW36" s="664">
        <v>11.9</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1625851</v>
      </c>
      <c r="S37" s="660"/>
      <c r="T37" s="660"/>
      <c r="U37" s="660"/>
      <c r="V37" s="660"/>
      <c r="W37" s="660"/>
      <c r="X37" s="660"/>
      <c r="Y37" s="661"/>
      <c r="Z37" s="662">
        <v>16.7</v>
      </c>
      <c r="AA37" s="662"/>
      <c r="AB37" s="662"/>
      <c r="AC37" s="662"/>
      <c r="AD37" s="663">
        <v>1840</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5517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42571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317364</v>
      </c>
      <c r="CS37" s="691"/>
      <c r="CT37" s="691"/>
      <c r="CU37" s="691"/>
      <c r="CV37" s="691"/>
      <c r="CW37" s="691"/>
      <c r="CX37" s="691"/>
      <c r="CY37" s="692"/>
      <c r="CZ37" s="664">
        <v>3.5</v>
      </c>
      <c r="DA37" s="689"/>
      <c r="DB37" s="689"/>
      <c r="DC37" s="693"/>
      <c r="DD37" s="668">
        <v>316904</v>
      </c>
      <c r="DE37" s="691"/>
      <c r="DF37" s="691"/>
      <c r="DG37" s="691"/>
      <c r="DH37" s="691"/>
      <c r="DI37" s="691"/>
      <c r="DJ37" s="691"/>
      <c r="DK37" s="692"/>
      <c r="DL37" s="668">
        <v>312419</v>
      </c>
      <c r="DM37" s="691"/>
      <c r="DN37" s="691"/>
      <c r="DO37" s="691"/>
      <c r="DP37" s="691"/>
      <c r="DQ37" s="691"/>
      <c r="DR37" s="691"/>
      <c r="DS37" s="691"/>
      <c r="DT37" s="691"/>
      <c r="DU37" s="691"/>
      <c r="DV37" s="692"/>
      <c r="DW37" s="664">
        <v>8.9</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144300</v>
      </c>
      <c r="S38" s="660"/>
      <c r="T38" s="660"/>
      <c r="U38" s="660"/>
      <c r="V38" s="660"/>
      <c r="W38" s="660"/>
      <c r="X38" s="660"/>
      <c r="Y38" s="661"/>
      <c r="Z38" s="662">
        <v>1.5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3667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1312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477341</v>
      </c>
      <c r="CS38" s="660"/>
      <c r="CT38" s="660"/>
      <c r="CU38" s="660"/>
      <c r="CV38" s="660"/>
      <c r="CW38" s="660"/>
      <c r="CX38" s="660"/>
      <c r="CY38" s="661"/>
      <c r="CZ38" s="664">
        <v>5.2</v>
      </c>
      <c r="DA38" s="689"/>
      <c r="DB38" s="689"/>
      <c r="DC38" s="693"/>
      <c r="DD38" s="668">
        <v>395593</v>
      </c>
      <c r="DE38" s="660"/>
      <c r="DF38" s="660"/>
      <c r="DG38" s="660"/>
      <c r="DH38" s="660"/>
      <c r="DI38" s="660"/>
      <c r="DJ38" s="660"/>
      <c r="DK38" s="661"/>
      <c r="DL38" s="668">
        <v>395593</v>
      </c>
      <c r="DM38" s="660"/>
      <c r="DN38" s="660"/>
      <c r="DO38" s="660"/>
      <c r="DP38" s="660"/>
      <c r="DQ38" s="660"/>
      <c r="DR38" s="660"/>
      <c r="DS38" s="660"/>
      <c r="DT38" s="660"/>
      <c r="DU38" s="660"/>
      <c r="DV38" s="661"/>
      <c r="DW38" s="664">
        <v>11.3</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1891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1434519</v>
      </c>
      <c r="CS39" s="691"/>
      <c r="CT39" s="691"/>
      <c r="CU39" s="691"/>
      <c r="CV39" s="691"/>
      <c r="CW39" s="691"/>
      <c r="CX39" s="691"/>
      <c r="CY39" s="692"/>
      <c r="CZ39" s="664">
        <v>15.7</v>
      </c>
      <c r="DA39" s="689"/>
      <c r="DB39" s="689"/>
      <c r="DC39" s="693"/>
      <c r="DD39" s="668">
        <v>622501</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16000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1032</v>
      </c>
      <c r="CS40" s="660"/>
      <c r="CT40" s="660"/>
      <c r="CU40" s="660"/>
      <c r="CV40" s="660"/>
      <c r="CW40" s="660"/>
      <c r="CX40" s="660"/>
      <c r="CY40" s="661"/>
      <c r="CZ40" s="664">
        <v>0</v>
      </c>
      <c r="DA40" s="689"/>
      <c r="DB40" s="689"/>
      <c r="DC40" s="693"/>
      <c r="DD40" s="668">
        <v>1032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9719439</v>
      </c>
      <c r="S41" s="732"/>
      <c r="T41" s="732"/>
      <c r="U41" s="732"/>
      <c r="V41" s="732"/>
      <c r="W41" s="732"/>
      <c r="X41" s="732"/>
      <c r="Y41" s="736"/>
      <c r="Z41" s="737">
        <v>100</v>
      </c>
      <c r="AA41" s="737"/>
      <c r="AB41" s="737"/>
      <c r="AC41" s="737"/>
      <c r="AD41" s="738">
        <v>3477883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94877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382464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454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1022311</v>
      </c>
      <c r="CS42" s="691"/>
      <c r="CT42" s="691"/>
      <c r="CU42" s="691"/>
      <c r="CV42" s="691"/>
      <c r="CW42" s="691"/>
      <c r="CX42" s="691"/>
      <c r="CY42" s="692"/>
      <c r="CZ42" s="664">
        <v>11.2</v>
      </c>
      <c r="DA42" s="689"/>
      <c r="DB42" s="689"/>
      <c r="DC42" s="693"/>
      <c r="DD42" s="668">
        <v>267660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992338</v>
      </c>
      <c r="CS44" s="660"/>
      <c r="CT44" s="660"/>
      <c r="CU44" s="660"/>
      <c r="CV44" s="660"/>
      <c r="CW44" s="660"/>
      <c r="CX44" s="660"/>
      <c r="CY44" s="661"/>
      <c r="CZ44" s="664">
        <v>10.8</v>
      </c>
      <c r="DA44" s="665"/>
      <c r="DB44" s="665"/>
      <c r="DC44" s="671"/>
      <c r="DD44" s="668">
        <v>242016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504549</v>
      </c>
      <c r="CS45" s="691"/>
      <c r="CT45" s="691"/>
      <c r="CU45" s="691"/>
      <c r="CV45" s="691"/>
      <c r="CW45" s="691"/>
      <c r="CX45" s="691"/>
      <c r="CY45" s="692"/>
      <c r="CZ45" s="664">
        <v>5.5</v>
      </c>
      <c r="DA45" s="689"/>
      <c r="DB45" s="689"/>
      <c r="DC45" s="693"/>
      <c r="DD45" s="668">
        <v>125766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474132</v>
      </c>
      <c r="CS46" s="660"/>
      <c r="CT46" s="660"/>
      <c r="CU46" s="660"/>
      <c r="CV46" s="660"/>
      <c r="CW46" s="660"/>
      <c r="CX46" s="660"/>
      <c r="CY46" s="661"/>
      <c r="CZ46" s="664">
        <v>5.2</v>
      </c>
      <c r="DA46" s="665"/>
      <c r="DB46" s="665"/>
      <c r="DC46" s="671"/>
      <c r="DD46" s="668">
        <v>112693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29973</v>
      </c>
      <c r="CS47" s="691"/>
      <c r="CT47" s="691"/>
      <c r="CU47" s="691"/>
      <c r="CV47" s="691"/>
      <c r="CW47" s="691"/>
      <c r="CX47" s="691"/>
      <c r="CY47" s="692"/>
      <c r="CZ47" s="664">
        <v>0.3</v>
      </c>
      <c r="DA47" s="689"/>
      <c r="DB47" s="689"/>
      <c r="DC47" s="693"/>
      <c r="DD47" s="668">
        <v>25644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9165427</v>
      </c>
      <c r="CS49" s="718"/>
      <c r="CT49" s="718"/>
      <c r="CU49" s="718"/>
      <c r="CV49" s="718"/>
      <c r="CW49" s="718"/>
      <c r="CX49" s="718"/>
      <c r="CY49" s="747"/>
      <c r="CZ49" s="739">
        <v>100</v>
      </c>
      <c r="DA49" s="748"/>
      <c r="DB49" s="748"/>
      <c r="DC49" s="749"/>
      <c r="DD49" s="750">
        <v>4574790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Y6PhsurRD+mPhB1c8CwP2anNqDyn7X2ec0x5xcdOC5UugJYVbFs6s4uGbAptuN0/x7auN+B3YwNTnPGUTIiZw==" saltValue="zDjoMPMaPXhmOihO+B//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78740157480314965" bottom="0.39370078740157483" header="0.59055118110236227"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8012</v>
      </c>
      <c r="R7" s="789"/>
      <c r="S7" s="789"/>
      <c r="T7" s="789"/>
      <c r="U7" s="789"/>
      <c r="V7" s="789">
        <v>7516</v>
      </c>
      <c r="W7" s="789"/>
      <c r="X7" s="789"/>
      <c r="Y7" s="789"/>
      <c r="Z7" s="789"/>
      <c r="AA7" s="789">
        <v>495</v>
      </c>
      <c r="AB7" s="789"/>
      <c r="AC7" s="789"/>
      <c r="AD7" s="789"/>
      <c r="AE7" s="790"/>
      <c r="AF7" s="791">
        <v>434</v>
      </c>
      <c r="AG7" s="792"/>
      <c r="AH7" s="792"/>
      <c r="AI7" s="792"/>
      <c r="AJ7" s="793"/>
      <c r="AK7" s="794">
        <v>1533</v>
      </c>
      <c r="AL7" s="795"/>
      <c r="AM7" s="795"/>
      <c r="AN7" s="795"/>
      <c r="AO7" s="795"/>
      <c r="AP7" s="795">
        <v>3166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1837</v>
      </c>
      <c r="R8" s="820"/>
      <c r="S8" s="820"/>
      <c r="T8" s="820"/>
      <c r="U8" s="820"/>
      <c r="V8" s="820">
        <v>1778</v>
      </c>
      <c r="W8" s="820"/>
      <c r="X8" s="820"/>
      <c r="Y8" s="820"/>
      <c r="Z8" s="820"/>
      <c r="AA8" s="820">
        <v>59</v>
      </c>
      <c r="AB8" s="820"/>
      <c r="AC8" s="820"/>
      <c r="AD8" s="820"/>
      <c r="AE8" s="821"/>
      <c r="AF8" s="822">
        <v>59</v>
      </c>
      <c r="AG8" s="823"/>
      <c r="AH8" s="823"/>
      <c r="AI8" s="823"/>
      <c r="AJ8" s="824"/>
      <c r="AK8" s="805">
        <v>159</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9849</v>
      </c>
      <c r="R23" s="829"/>
      <c r="S23" s="829"/>
      <c r="T23" s="829"/>
      <c r="U23" s="829"/>
      <c r="V23" s="829">
        <v>9295</v>
      </c>
      <c r="W23" s="829"/>
      <c r="X23" s="829"/>
      <c r="Y23" s="829"/>
      <c r="Z23" s="829"/>
      <c r="AA23" s="829">
        <v>554</v>
      </c>
      <c r="AB23" s="829"/>
      <c r="AC23" s="829"/>
      <c r="AD23" s="829"/>
      <c r="AE23" s="830"/>
      <c r="AF23" s="831">
        <v>493</v>
      </c>
      <c r="AG23" s="829"/>
      <c r="AH23" s="829"/>
      <c r="AI23" s="829"/>
      <c r="AJ23" s="832"/>
      <c r="AK23" s="833"/>
      <c r="AL23" s="834"/>
      <c r="AM23" s="834"/>
      <c r="AN23" s="834"/>
      <c r="AO23" s="834"/>
      <c r="AP23" s="829">
        <v>3166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1219</v>
      </c>
      <c r="R28" s="859"/>
      <c r="S28" s="859"/>
      <c r="T28" s="859"/>
      <c r="U28" s="859"/>
      <c r="V28" s="859">
        <v>1159</v>
      </c>
      <c r="W28" s="859"/>
      <c r="X28" s="859"/>
      <c r="Y28" s="859"/>
      <c r="Z28" s="859"/>
      <c r="AA28" s="859">
        <v>59</v>
      </c>
      <c r="AB28" s="859"/>
      <c r="AC28" s="859"/>
      <c r="AD28" s="859"/>
      <c r="AE28" s="860"/>
      <c r="AF28" s="861">
        <v>59</v>
      </c>
      <c r="AG28" s="859"/>
      <c r="AH28" s="859"/>
      <c r="AI28" s="859"/>
      <c r="AJ28" s="862"/>
      <c r="AK28" s="863">
        <v>145</v>
      </c>
      <c r="AL28" s="864"/>
      <c r="AM28" s="864"/>
      <c r="AN28" s="864"/>
      <c r="AO28" s="864"/>
      <c r="AP28" s="864" t="s">
        <v>549</v>
      </c>
      <c r="AQ28" s="864"/>
      <c r="AR28" s="864"/>
      <c r="AS28" s="864"/>
      <c r="AT28" s="864"/>
      <c r="AU28" s="864" t="s">
        <v>549</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1383</v>
      </c>
      <c r="R29" s="820"/>
      <c r="S29" s="820"/>
      <c r="T29" s="820"/>
      <c r="U29" s="820"/>
      <c r="V29" s="820">
        <v>1272</v>
      </c>
      <c r="W29" s="820"/>
      <c r="X29" s="820"/>
      <c r="Y29" s="820"/>
      <c r="Z29" s="820"/>
      <c r="AA29" s="820">
        <v>111</v>
      </c>
      <c r="AB29" s="820"/>
      <c r="AC29" s="820"/>
      <c r="AD29" s="820"/>
      <c r="AE29" s="821"/>
      <c r="AF29" s="822">
        <v>111</v>
      </c>
      <c r="AG29" s="823"/>
      <c r="AH29" s="823"/>
      <c r="AI29" s="823"/>
      <c r="AJ29" s="824"/>
      <c r="AK29" s="870">
        <v>199</v>
      </c>
      <c r="AL29" s="866"/>
      <c r="AM29" s="866"/>
      <c r="AN29" s="866"/>
      <c r="AO29" s="866"/>
      <c r="AP29" s="866" t="s">
        <v>549</v>
      </c>
      <c r="AQ29" s="866"/>
      <c r="AR29" s="866"/>
      <c r="AS29" s="866"/>
      <c r="AT29" s="866"/>
      <c r="AU29" s="866" t="s">
        <v>549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311</v>
      </c>
      <c r="R30" s="820"/>
      <c r="S30" s="820"/>
      <c r="T30" s="820"/>
      <c r="U30" s="820"/>
      <c r="V30" s="820">
        <v>311</v>
      </c>
      <c r="W30" s="820"/>
      <c r="X30" s="820"/>
      <c r="Y30" s="820"/>
      <c r="Z30" s="820"/>
      <c r="AA30" s="820">
        <v>0</v>
      </c>
      <c r="AB30" s="820"/>
      <c r="AC30" s="820"/>
      <c r="AD30" s="820"/>
      <c r="AE30" s="821"/>
      <c r="AF30" s="822">
        <v>0</v>
      </c>
      <c r="AG30" s="823"/>
      <c r="AH30" s="823"/>
      <c r="AI30" s="823"/>
      <c r="AJ30" s="824"/>
      <c r="AK30" s="870">
        <v>184</v>
      </c>
      <c r="AL30" s="866"/>
      <c r="AM30" s="866"/>
      <c r="AN30" s="866"/>
      <c r="AO30" s="866"/>
      <c r="AP30" s="866" t="s">
        <v>549</v>
      </c>
      <c r="AQ30" s="866"/>
      <c r="AR30" s="866"/>
      <c r="AS30" s="866"/>
      <c r="AT30" s="866"/>
      <c r="AU30" s="866" t="s">
        <v>549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187</v>
      </c>
      <c r="R31" s="820"/>
      <c r="S31" s="820"/>
      <c r="T31" s="820"/>
      <c r="U31" s="820"/>
      <c r="V31" s="820">
        <v>170</v>
      </c>
      <c r="W31" s="820"/>
      <c r="X31" s="820"/>
      <c r="Y31" s="820"/>
      <c r="Z31" s="820"/>
      <c r="AA31" s="820">
        <v>17</v>
      </c>
      <c r="AB31" s="820"/>
      <c r="AC31" s="820"/>
      <c r="AD31" s="820"/>
      <c r="AE31" s="821"/>
      <c r="AF31" s="822">
        <v>477</v>
      </c>
      <c r="AG31" s="823"/>
      <c r="AH31" s="823"/>
      <c r="AI31" s="823"/>
      <c r="AJ31" s="824"/>
      <c r="AK31" s="870">
        <v>4</v>
      </c>
      <c r="AL31" s="866"/>
      <c r="AM31" s="866"/>
      <c r="AN31" s="866"/>
      <c r="AO31" s="866"/>
      <c r="AP31" s="866">
        <v>38</v>
      </c>
      <c r="AQ31" s="866"/>
      <c r="AR31" s="866"/>
      <c r="AS31" s="866"/>
      <c r="AT31" s="866"/>
      <c r="AU31" s="866" t="s">
        <v>549</v>
      </c>
      <c r="AV31" s="866"/>
      <c r="AW31" s="866"/>
      <c r="AX31" s="866"/>
      <c r="AY31" s="866"/>
      <c r="AZ31" s="867" t="s">
        <v>549</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85</v>
      </c>
      <c r="R32" s="820"/>
      <c r="S32" s="820"/>
      <c r="T32" s="820"/>
      <c r="U32" s="820"/>
      <c r="V32" s="820">
        <v>72</v>
      </c>
      <c r="W32" s="820"/>
      <c r="X32" s="820"/>
      <c r="Y32" s="820"/>
      <c r="Z32" s="820"/>
      <c r="AA32" s="820">
        <v>13</v>
      </c>
      <c r="AB32" s="820"/>
      <c r="AC32" s="820"/>
      <c r="AD32" s="820"/>
      <c r="AE32" s="821"/>
      <c r="AF32" s="822">
        <v>335</v>
      </c>
      <c r="AG32" s="823"/>
      <c r="AH32" s="823"/>
      <c r="AI32" s="823"/>
      <c r="AJ32" s="824"/>
      <c r="AK32" s="870" t="s">
        <v>549</v>
      </c>
      <c r="AL32" s="866"/>
      <c r="AM32" s="866"/>
      <c r="AN32" s="866"/>
      <c r="AO32" s="866"/>
      <c r="AP32" s="866" t="s">
        <v>549</v>
      </c>
      <c r="AQ32" s="866"/>
      <c r="AR32" s="866"/>
      <c r="AS32" s="866"/>
      <c r="AT32" s="866"/>
      <c r="AU32" s="866" t="s">
        <v>549</v>
      </c>
      <c r="AV32" s="866"/>
      <c r="AW32" s="866"/>
      <c r="AX32" s="866"/>
      <c r="AY32" s="866"/>
      <c r="AZ32" s="867" t="s">
        <v>549</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983</v>
      </c>
      <c r="AG63" s="880"/>
      <c r="AH63" s="880"/>
      <c r="AI63" s="880"/>
      <c r="AJ63" s="881"/>
      <c r="AK63" s="882"/>
      <c r="AL63" s="877"/>
      <c r="AM63" s="877"/>
      <c r="AN63" s="877"/>
      <c r="AO63" s="877"/>
      <c r="AP63" s="880">
        <v>38</v>
      </c>
      <c r="AQ63" s="880"/>
      <c r="AR63" s="880"/>
      <c r="AS63" s="880"/>
      <c r="AT63" s="880"/>
      <c r="AU63" s="880" t="s">
        <v>549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4696</v>
      </c>
      <c r="R68" s="902"/>
      <c r="S68" s="902"/>
      <c r="T68" s="902"/>
      <c r="U68" s="902"/>
      <c r="V68" s="902">
        <v>4203</v>
      </c>
      <c r="W68" s="902"/>
      <c r="X68" s="902"/>
      <c r="Y68" s="902"/>
      <c r="Z68" s="902"/>
      <c r="AA68" s="902">
        <v>494</v>
      </c>
      <c r="AB68" s="902"/>
      <c r="AC68" s="902"/>
      <c r="AD68" s="902"/>
      <c r="AE68" s="902"/>
      <c r="AF68" s="902">
        <v>494</v>
      </c>
      <c r="AG68" s="902"/>
      <c r="AH68" s="902"/>
      <c r="AI68" s="902"/>
      <c r="AJ68" s="902"/>
      <c r="AK68" s="902" t="s">
        <v>549</v>
      </c>
      <c r="AL68" s="902"/>
      <c r="AM68" s="902"/>
      <c r="AN68" s="902"/>
      <c r="AO68" s="902"/>
      <c r="AP68" s="902" t="s">
        <v>549</v>
      </c>
      <c r="AQ68" s="902"/>
      <c r="AR68" s="902"/>
      <c r="AS68" s="902"/>
      <c r="AT68" s="902"/>
      <c r="AU68" s="902" t="s">
        <v>549</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551</v>
      </c>
      <c r="C69" s="910"/>
      <c r="D69" s="910"/>
      <c r="E69" s="910"/>
      <c r="F69" s="910"/>
      <c r="G69" s="910"/>
      <c r="H69" s="910"/>
      <c r="I69" s="910"/>
      <c r="J69" s="910"/>
      <c r="K69" s="910"/>
      <c r="L69" s="910"/>
      <c r="M69" s="910"/>
      <c r="N69" s="910"/>
      <c r="O69" s="910"/>
      <c r="P69" s="911"/>
      <c r="Q69" s="912">
        <v>164</v>
      </c>
      <c r="R69" s="866"/>
      <c r="S69" s="866"/>
      <c r="T69" s="866"/>
      <c r="U69" s="866"/>
      <c r="V69" s="866">
        <v>81</v>
      </c>
      <c r="W69" s="866"/>
      <c r="X69" s="866"/>
      <c r="Y69" s="866"/>
      <c r="Z69" s="866"/>
      <c r="AA69" s="866">
        <v>83</v>
      </c>
      <c r="AB69" s="866"/>
      <c r="AC69" s="866"/>
      <c r="AD69" s="866"/>
      <c r="AE69" s="866"/>
      <c r="AF69" s="866">
        <v>12</v>
      </c>
      <c r="AG69" s="866"/>
      <c r="AH69" s="866"/>
      <c r="AI69" s="866"/>
      <c r="AJ69" s="866"/>
      <c r="AK69" s="866" t="s">
        <v>549</v>
      </c>
      <c r="AL69" s="866"/>
      <c r="AM69" s="866"/>
      <c r="AN69" s="866"/>
      <c r="AO69" s="866"/>
      <c r="AP69" s="866" t="s">
        <v>549</v>
      </c>
      <c r="AQ69" s="866"/>
      <c r="AR69" s="866"/>
      <c r="AS69" s="866"/>
      <c r="AT69" s="866"/>
      <c r="AU69" s="866" t="s">
        <v>549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552</v>
      </c>
      <c r="C70" s="910"/>
      <c r="D70" s="910"/>
      <c r="E70" s="910"/>
      <c r="F70" s="910"/>
      <c r="G70" s="910"/>
      <c r="H70" s="910"/>
      <c r="I70" s="910"/>
      <c r="J70" s="910"/>
      <c r="K70" s="910"/>
      <c r="L70" s="910"/>
      <c r="M70" s="910"/>
      <c r="N70" s="910"/>
      <c r="O70" s="910"/>
      <c r="P70" s="911"/>
      <c r="Q70" s="912">
        <v>1324</v>
      </c>
      <c r="R70" s="866"/>
      <c r="S70" s="866"/>
      <c r="T70" s="866"/>
      <c r="U70" s="866"/>
      <c r="V70" s="866">
        <v>1287</v>
      </c>
      <c r="W70" s="866"/>
      <c r="X70" s="866"/>
      <c r="Y70" s="866"/>
      <c r="Z70" s="866"/>
      <c r="AA70" s="866">
        <v>37</v>
      </c>
      <c r="AB70" s="866"/>
      <c r="AC70" s="866"/>
      <c r="AD70" s="866"/>
      <c r="AE70" s="866"/>
      <c r="AF70" s="866">
        <v>37</v>
      </c>
      <c r="AG70" s="866"/>
      <c r="AH70" s="866"/>
      <c r="AI70" s="866"/>
      <c r="AJ70" s="866"/>
      <c r="AK70" s="866">
        <v>6</v>
      </c>
      <c r="AL70" s="866"/>
      <c r="AM70" s="866"/>
      <c r="AN70" s="866"/>
      <c r="AO70" s="866"/>
      <c r="AP70" s="866">
        <v>1041</v>
      </c>
      <c r="AQ70" s="866"/>
      <c r="AR70" s="866"/>
      <c r="AS70" s="866"/>
      <c r="AT70" s="866"/>
      <c r="AU70" s="866">
        <v>196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553</v>
      </c>
      <c r="C71" s="910"/>
      <c r="D71" s="910"/>
      <c r="E71" s="910"/>
      <c r="F71" s="910"/>
      <c r="G71" s="910"/>
      <c r="H71" s="910"/>
      <c r="I71" s="910"/>
      <c r="J71" s="910"/>
      <c r="K71" s="910"/>
      <c r="L71" s="910"/>
      <c r="M71" s="910"/>
      <c r="N71" s="910"/>
      <c r="O71" s="910"/>
      <c r="P71" s="911"/>
      <c r="Q71" s="912">
        <v>30</v>
      </c>
      <c r="R71" s="866"/>
      <c r="S71" s="866"/>
      <c r="T71" s="866"/>
      <c r="U71" s="866"/>
      <c r="V71" s="866">
        <v>30</v>
      </c>
      <c r="W71" s="866"/>
      <c r="X71" s="866"/>
      <c r="Y71" s="866"/>
      <c r="Z71" s="866"/>
      <c r="AA71" s="866">
        <v>0</v>
      </c>
      <c r="AB71" s="866"/>
      <c r="AC71" s="866"/>
      <c r="AD71" s="866"/>
      <c r="AE71" s="866"/>
      <c r="AF71" s="866">
        <v>0</v>
      </c>
      <c r="AG71" s="866"/>
      <c r="AH71" s="866"/>
      <c r="AI71" s="866"/>
      <c r="AJ71" s="866"/>
      <c r="AK71" s="866" t="s">
        <v>549</v>
      </c>
      <c r="AL71" s="866"/>
      <c r="AM71" s="866"/>
      <c r="AN71" s="866"/>
      <c r="AO71" s="866"/>
      <c r="AP71" s="866">
        <v>196</v>
      </c>
      <c r="AQ71" s="866"/>
      <c r="AR71" s="866"/>
      <c r="AS71" s="866"/>
      <c r="AT71" s="866"/>
      <c r="AU71" s="866" t="s">
        <v>549</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554</v>
      </c>
      <c r="C72" s="910"/>
      <c r="D72" s="910"/>
      <c r="E72" s="910"/>
      <c r="F72" s="910"/>
      <c r="G72" s="910"/>
      <c r="H72" s="910"/>
      <c r="I72" s="910"/>
      <c r="J72" s="910"/>
      <c r="K72" s="910"/>
      <c r="L72" s="910"/>
      <c r="M72" s="910"/>
      <c r="N72" s="910"/>
      <c r="O72" s="910"/>
      <c r="P72" s="911"/>
      <c r="Q72" s="912">
        <v>524</v>
      </c>
      <c r="R72" s="866"/>
      <c r="S72" s="866"/>
      <c r="T72" s="866"/>
      <c r="U72" s="866"/>
      <c r="V72" s="866">
        <v>588</v>
      </c>
      <c r="W72" s="866"/>
      <c r="X72" s="866"/>
      <c r="Y72" s="866"/>
      <c r="Z72" s="866"/>
      <c r="AA72" s="866">
        <v>-64</v>
      </c>
      <c r="AB72" s="866"/>
      <c r="AC72" s="866"/>
      <c r="AD72" s="866"/>
      <c r="AE72" s="866"/>
      <c r="AF72" s="866">
        <v>657</v>
      </c>
      <c r="AG72" s="866"/>
      <c r="AH72" s="866"/>
      <c r="AI72" s="866"/>
      <c r="AJ72" s="866"/>
      <c r="AK72" s="866">
        <v>283</v>
      </c>
      <c r="AL72" s="866"/>
      <c r="AM72" s="866"/>
      <c r="AN72" s="866"/>
      <c r="AO72" s="866"/>
      <c r="AP72" s="866">
        <v>2229</v>
      </c>
      <c r="AQ72" s="866"/>
      <c r="AR72" s="866"/>
      <c r="AS72" s="866"/>
      <c r="AT72" s="866"/>
      <c r="AU72" s="866">
        <v>10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555</v>
      </c>
      <c r="C73" s="910"/>
      <c r="D73" s="910"/>
      <c r="E73" s="910"/>
      <c r="F73" s="910"/>
      <c r="G73" s="910"/>
      <c r="H73" s="910"/>
      <c r="I73" s="910"/>
      <c r="J73" s="910"/>
      <c r="K73" s="910"/>
      <c r="L73" s="910"/>
      <c r="M73" s="910"/>
      <c r="N73" s="910"/>
      <c r="O73" s="910"/>
      <c r="P73" s="911"/>
      <c r="Q73" s="912">
        <v>150</v>
      </c>
      <c r="R73" s="866"/>
      <c r="S73" s="866"/>
      <c r="T73" s="866"/>
      <c r="U73" s="866"/>
      <c r="V73" s="866">
        <v>143</v>
      </c>
      <c r="W73" s="866"/>
      <c r="X73" s="866"/>
      <c r="Y73" s="866"/>
      <c r="Z73" s="866"/>
      <c r="AA73" s="866">
        <v>7</v>
      </c>
      <c r="AB73" s="866"/>
      <c r="AC73" s="866"/>
      <c r="AD73" s="866"/>
      <c r="AE73" s="866"/>
      <c r="AF73" s="866">
        <v>7</v>
      </c>
      <c r="AG73" s="866"/>
      <c r="AH73" s="866"/>
      <c r="AI73" s="866"/>
      <c r="AJ73" s="866"/>
      <c r="AK73" s="866" t="s">
        <v>549</v>
      </c>
      <c r="AL73" s="866"/>
      <c r="AM73" s="866"/>
      <c r="AN73" s="866"/>
      <c r="AO73" s="866"/>
      <c r="AP73" s="866" t="s">
        <v>549</v>
      </c>
      <c r="AQ73" s="866"/>
      <c r="AR73" s="866"/>
      <c r="AS73" s="866"/>
      <c r="AT73" s="866"/>
      <c r="AU73" s="866" t="s">
        <v>549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556</v>
      </c>
      <c r="C74" s="910"/>
      <c r="D74" s="910"/>
      <c r="E74" s="910"/>
      <c r="F74" s="910"/>
      <c r="G74" s="910"/>
      <c r="H74" s="910"/>
      <c r="I74" s="910"/>
      <c r="J74" s="910"/>
      <c r="K74" s="910"/>
      <c r="L74" s="910"/>
      <c r="M74" s="910"/>
      <c r="N74" s="910"/>
      <c r="O74" s="910"/>
      <c r="P74" s="911"/>
      <c r="Q74" s="912">
        <v>487502</v>
      </c>
      <c r="R74" s="866"/>
      <c r="S74" s="866"/>
      <c r="T74" s="866"/>
      <c r="U74" s="866"/>
      <c r="V74" s="866">
        <v>478943</v>
      </c>
      <c r="W74" s="866"/>
      <c r="X74" s="866"/>
      <c r="Y74" s="866"/>
      <c r="Z74" s="866"/>
      <c r="AA74" s="866">
        <v>8559</v>
      </c>
      <c r="AB74" s="866"/>
      <c r="AC74" s="866"/>
      <c r="AD74" s="866"/>
      <c r="AE74" s="866"/>
      <c r="AF74" s="866">
        <v>8559</v>
      </c>
      <c r="AG74" s="866"/>
      <c r="AH74" s="866"/>
      <c r="AI74" s="866"/>
      <c r="AJ74" s="866"/>
      <c r="AK74" s="866" t="s">
        <v>549</v>
      </c>
      <c r="AL74" s="866"/>
      <c r="AM74" s="866"/>
      <c r="AN74" s="866"/>
      <c r="AO74" s="866"/>
      <c r="AP74" s="866" t="s">
        <v>549</v>
      </c>
      <c r="AQ74" s="866"/>
      <c r="AR74" s="866"/>
      <c r="AS74" s="866"/>
      <c r="AT74" s="866"/>
      <c r="AU74" s="866" t="s">
        <v>549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557</v>
      </c>
      <c r="C75" s="910"/>
      <c r="D75" s="910"/>
      <c r="E75" s="910"/>
      <c r="F75" s="910"/>
      <c r="G75" s="910"/>
      <c r="H75" s="910"/>
      <c r="I75" s="910"/>
      <c r="J75" s="910"/>
      <c r="K75" s="910"/>
      <c r="L75" s="910"/>
      <c r="M75" s="910"/>
      <c r="N75" s="910"/>
      <c r="O75" s="910"/>
      <c r="P75" s="911"/>
      <c r="Q75" s="913">
        <v>308</v>
      </c>
      <c r="R75" s="914"/>
      <c r="S75" s="914"/>
      <c r="T75" s="914"/>
      <c r="U75" s="870"/>
      <c r="V75" s="915">
        <v>297</v>
      </c>
      <c r="W75" s="914"/>
      <c r="X75" s="914"/>
      <c r="Y75" s="914"/>
      <c r="Z75" s="870"/>
      <c r="AA75" s="915">
        <v>11</v>
      </c>
      <c r="AB75" s="914"/>
      <c r="AC75" s="914"/>
      <c r="AD75" s="914"/>
      <c r="AE75" s="870"/>
      <c r="AF75" s="915">
        <v>11</v>
      </c>
      <c r="AG75" s="914"/>
      <c r="AH75" s="914"/>
      <c r="AI75" s="914"/>
      <c r="AJ75" s="870"/>
      <c r="AK75" s="915">
        <v>27</v>
      </c>
      <c r="AL75" s="914"/>
      <c r="AM75" s="914"/>
      <c r="AN75" s="914"/>
      <c r="AO75" s="870"/>
      <c r="AP75" s="915" t="s">
        <v>549</v>
      </c>
      <c r="AQ75" s="914"/>
      <c r="AR75" s="914"/>
      <c r="AS75" s="914"/>
      <c r="AT75" s="870"/>
      <c r="AU75" s="915" t="s">
        <v>549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558</v>
      </c>
      <c r="C76" s="910"/>
      <c r="D76" s="910"/>
      <c r="E76" s="910"/>
      <c r="F76" s="910"/>
      <c r="G76" s="910"/>
      <c r="H76" s="910"/>
      <c r="I76" s="910"/>
      <c r="J76" s="910"/>
      <c r="K76" s="910"/>
      <c r="L76" s="910"/>
      <c r="M76" s="910"/>
      <c r="N76" s="910"/>
      <c r="O76" s="910"/>
      <c r="P76" s="911"/>
      <c r="Q76" s="913">
        <v>47</v>
      </c>
      <c r="R76" s="914"/>
      <c r="S76" s="914"/>
      <c r="T76" s="914"/>
      <c r="U76" s="870"/>
      <c r="V76" s="915">
        <v>40</v>
      </c>
      <c r="W76" s="914"/>
      <c r="X76" s="914"/>
      <c r="Y76" s="914"/>
      <c r="Z76" s="870"/>
      <c r="AA76" s="915">
        <v>7</v>
      </c>
      <c r="AB76" s="914"/>
      <c r="AC76" s="914"/>
      <c r="AD76" s="914"/>
      <c r="AE76" s="870"/>
      <c r="AF76" s="915">
        <v>7</v>
      </c>
      <c r="AG76" s="914"/>
      <c r="AH76" s="914"/>
      <c r="AI76" s="914"/>
      <c r="AJ76" s="870"/>
      <c r="AK76" s="915" t="s">
        <v>549</v>
      </c>
      <c r="AL76" s="914"/>
      <c r="AM76" s="914"/>
      <c r="AN76" s="914"/>
      <c r="AO76" s="870"/>
      <c r="AP76" s="915" t="s">
        <v>549</v>
      </c>
      <c r="AQ76" s="914"/>
      <c r="AR76" s="914"/>
      <c r="AS76" s="914"/>
      <c r="AT76" s="870"/>
      <c r="AU76" s="915" t="s">
        <v>549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9784</v>
      </c>
      <c r="AG88" s="880"/>
      <c r="AH88" s="880"/>
      <c r="AI88" s="880"/>
      <c r="AJ88" s="880"/>
      <c r="AK88" s="877"/>
      <c r="AL88" s="877"/>
      <c r="AM88" s="877"/>
      <c r="AN88" s="877"/>
      <c r="AO88" s="877"/>
      <c r="AP88" s="880">
        <v>3466</v>
      </c>
      <c r="AQ88" s="880"/>
      <c r="AR88" s="880"/>
      <c r="AS88" s="880"/>
      <c r="AT88" s="880"/>
      <c r="AU88" s="880">
        <v>206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565834</v>
      </c>
      <c r="AB110" s="936"/>
      <c r="AC110" s="936"/>
      <c r="AD110" s="936"/>
      <c r="AE110" s="937"/>
      <c r="AF110" s="938">
        <v>560315</v>
      </c>
      <c r="AG110" s="936"/>
      <c r="AH110" s="936"/>
      <c r="AI110" s="936"/>
      <c r="AJ110" s="937"/>
      <c r="AK110" s="938">
        <v>551959</v>
      </c>
      <c r="AL110" s="936"/>
      <c r="AM110" s="936"/>
      <c r="AN110" s="936"/>
      <c r="AO110" s="937"/>
      <c r="AP110" s="939">
        <v>18.2</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4007894</v>
      </c>
      <c r="BR110" s="967"/>
      <c r="BS110" s="967"/>
      <c r="BT110" s="967"/>
      <c r="BU110" s="967"/>
      <c r="BV110" s="967">
        <v>3565877</v>
      </c>
      <c r="BW110" s="967"/>
      <c r="BX110" s="967"/>
      <c r="BY110" s="967"/>
      <c r="BZ110" s="967"/>
      <c r="CA110" s="967">
        <v>3166257</v>
      </c>
      <c r="CB110" s="967"/>
      <c r="CC110" s="967"/>
      <c r="CD110" s="967"/>
      <c r="CE110" s="967"/>
      <c r="CF110" s="980">
        <v>104.5</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68350</v>
      </c>
      <c r="BR111" s="962"/>
      <c r="BS111" s="962"/>
      <c r="BT111" s="962"/>
      <c r="BU111" s="962"/>
      <c r="BV111" s="962">
        <v>116010</v>
      </c>
      <c r="BW111" s="962"/>
      <c r="BX111" s="962"/>
      <c r="BY111" s="962"/>
      <c r="BZ111" s="962"/>
      <c r="CA111" s="962">
        <v>97480</v>
      </c>
      <c r="CB111" s="962"/>
      <c r="CC111" s="962"/>
      <c r="CD111" s="962"/>
      <c r="CE111" s="962"/>
      <c r="CF111" s="956">
        <v>3.2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t="s">
        <v>122</v>
      </c>
      <c r="BR112" s="962"/>
      <c r="BS112" s="962"/>
      <c r="BT112" s="962"/>
      <c r="BU112" s="962"/>
      <c r="BV112" s="962" t="s">
        <v>122</v>
      </c>
      <c r="BW112" s="962"/>
      <c r="BX112" s="962"/>
      <c r="BY112" s="962"/>
      <c r="BZ112" s="962"/>
      <c r="CA112" s="962" t="s">
        <v>122</v>
      </c>
      <c r="CB112" s="962"/>
      <c r="CC112" s="962"/>
      <c r="CD112" s="962"/>
      <c r="CE112" s="962"/>
      <c r="CF112" s="956" t="s">
        <v>122</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37</v>
      </c>
      <c r="AB113" s="974"/>
      <c r="AC113" s="974"/>
      <c r="AD113" s="974"/>
      <c r="AE113" s="975"/>
      <c r="AF113" s="976">
        <v>29</v>
      </c>
      <c r="AG113" s="974"/>
      <c r="AH113" s="974"/>
      <c r="AI113" s="974"/>
      <c r="AJ113" s="975"/>
      <c r="AK113" s="976">
        <v>24</v>
      </c>
      <c r="AL113" s="974"/>
      <c r="AM113" s="974"/>
      <c r="AN113" s="974"/>
      <c r="AO113" s="975"/>
      <c r="AP113" s="977">
        <v>0</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220735</v>
      </c>
      <c r="BR113" s="962"/>
      <c r="BS113" s="962"/>
      <c r="BT113" s="962"/>
      <c r="BU113" s="962"/>
      <c r="BV113" s="962">
        <v>212003</v>
      </c>
      <c r="BW113" s="962"/>
      <c r="BX113" s="962"/>
      <c r="BY113" s="962"/>
      <c r="BZ113" s="962"/>
      <c r="CA113" s="962">
        <v>205930</v>
      </c>
      <c r="CB113" s="962"/>
      <c r="CC113" s="962"/>
      <c r="CD113" s="962"/>
      <c r="CE113" s="962"/>
      <c r="CF113" s="956">
        <v>6.8</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49855</v>
      </c>
      <c r="AB114" s="995"/>
      <c r="AC114" s="995"/>
      <c r="AD114" s="995"/>
      <c r="AE114" s="996"/>
      <c r="AF114" s="997">
        <v>24325</v>
      </c>
      <c r="AG114" s="995"/>
      <c r="AH114" s="995"/>
      <c r="AI114" s="995"/>
      <c r="AJ114" s="996"/>
      <c r="AK114" s="997">
        <v>25927</v>
      </c>
      <c r="AL114" s="995"/>
      <c r="AM114" s="995"/>
      <c r="AN114" s="995"/>
      <c r="AO114" s="996"/>
      <c r="AP114" s="998">
        <v>0.9</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1487690</v>
      </c>
      <c r="BR114" s="962"/>
      <c r="BS114" s="962"/>
      <c r="BT114" s="962"/>
      <c r="BU114" s="962"/>
      <c r="BV114" s="962">
        <v>1541861</v>
      </c>
      <c r="BW114" s="962"/>
      <c r="BX114" s="962"/>
      <c r="BY114" s="962"/>
      <c r="BZ114" s="962"/>
      <c r="CA114" s="962">
        <v>1515565</v>
      </c>
      <c r="CB114" s="962"/>
      <c r="CC114" s="962"/>
      <c r="CD114" s="962"/>
      <c r="CE114" s="962"/>
      <c r="CF114" s="956">
        <v>50</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615726</v>
      </c>
      <c r="AB117" s="1015"/>
      <c r="AC117" s="1015"/>
      <c r="AD117" s="1015"/>
      <c r="AE117" s="1016"/>
      <c r="AF117" s="1017">
        <v>584669</v>
      </c>
      <c r="AG117" s="1015"/>
      <c r="AH117" s="1015"/>
      <c r="AI117" s="1015"/>
      <c r="AJ117" s="1016"/>
      <c r="AK117" s="1017">
        <v>577910</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5784669</v>
      </c>
      <c r="BR119" s="1036"/>
      <c r="BS119" s="1036"/>
      <c r="BT119" s="1036"/>
      <c r="BU119" s="1036"/>
      <c r="BV119" s="1036">
        <v>5435751</v>
      </c>
      <c r="BW119" s="1036"/>
      <c r="BX119" s="1036"/>
      <c r="BY119" s="1036"/>
      <c r="BZ119" s="1036"/>
      <c r="CA119" s="1036">
        <v>4985232</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68350</v>
      </c>
      <c r="DH119" s="1022"/>
      <c r="DI119" s="1022"/>
      <c r="DJ119" s="1022"/>
      <c r="DK119" s="1023"/>
      <c r="DL119" s="1021">
        <v>116010</v>
      </c>
      <c r="DM119" s="1022"/>
      <c r="DN119" s="1022"/>
      <c r="DO119" s="1022"/>
      <c r="DP119" s="1023"/>
      <c r="DQ119" s="1021">
        <v>97480</v>
      </c>
      <c r="DR119" s="1022"/>
      <c r="DS119" s="1022"/>
      <c r="DT119" s="1022"/>
      <c r="DU119" s="1023"/>
      <c r="DV119" s="1024">
        <v>3.2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5962659</v>
      </c>
      <c r="BR120" s="967"/>
      <c r="BS120" s="967"/>
      <c r="BT120" s="967"/>
      <c r="BU120" s="967"/>
      <c r="BV120" s="967">
        <v>5230204</v>
      </c>
      <c r="BW120" s="967"/>
      <c r="BX120" s="967"/>
      <c r="BY120" s="967"/>
      <c r="BZ120" s="967"/>
      <c r="CA120" s="967">
        <v>6334580</v>
      </c>
      <c r="CB120" s="967"/>
      <c r="CC120" s="967"/>
      <c r="CD120" s="967"/>
      <c r="CE120" s="967"/>
      <c r="CF120" s="980">
        <v>209.1</v>
      </c>
      <c r="CG120" s="981"/>
      <c r="CH120" s="981"/>
      <c r="CI120" s="981"/>
      <c r="CJ120" s="981"/>
      <c r="CK120" s="1042" t="s">
        <v>445</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t="s">
        <v>122</v>
      </c>
      <c r="DR120" s="967"/>
      <c r="DS120" s="967"/>
      <c r="DT120" s="967"/>
      <c r="DU120" s="967"/>
      <c r="DV120" s="968" t="s">
        <v>122</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3716667</v>
      </c>
      <c r="BR122" s="1036"/>
      <c r="BS122" s="1036"/>
      <c r="BT122" s="1036"/>
      <c r="BU122" s="1036"/>
      <c r="BV122" s="1036">
        <v>3365746</v>
      </c>
      <c r="BW122" s="1036"/>
      <c r="BX122" s="1036"/>
      <c r="BY122" s="1036"/>
      <c r="BZ122" s="1036"/>
      <c r="CA122" s="1036">
        <v>3040705</v>
      </c>
      <c r="CB122" s="1036"/>
      <c r="CC122" s="1036"/>
      <c r="CD122" s="1036"/>
      <c r="CE122" s="1036"/>
      <c r="CF122" s="1053">
        <v>100.4</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9679326</v>
      </c>
      <c r="BR123" s="1100"/>
      <c r="BS123" s="1100"/>
      <c r="BT123" s="1100"/>
      <c r="BU123" s="1100"/>
      <c r="BV123" s="1100">
        <v>8595950</v>
      </c>
      <c r="BW123" s="1100"/>
      <c r="BX123" s="1100"/>
      <c r="BY123" s="1100"/>
      <c r="BZ123" s="1100"/>
      <c r="CA123" s="1100">
        <v>9375285</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3631295</v>
      </c>
      <c r="AB129" s="995"/>
      <c r="AC129" s="995"/>
      <c r="AD129" s="995"/>
      <c r="AE129" s="996"/>
      <c r="AF129" s="997">
        <v>3492095</v>
      </c>
      <c r="AG129" s="995"/>
      <c r="AH129" s="995"/>
      <c r="AI129" s="995"/>
      <c r="AJ129" s="996"/>
      <c r="AK129" s="997">
        <v>3462130</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489630</v>
      </c>
      <c r="AB130" s="995"/>
      <c r="AC130" s="995"/>
      <c r="AD130" s="995"/>
      <c r="AE130" s="996"/>
      <c r="AF130" s="997">
        <v>452659</v>
      </c>
      <c r="AG130" s="995"/>
      <c r="AH130" s="995"/>
      <c r="AI130" s="995"/>
      <c r="AJ130" s="996"/>
      <c r="AK130" s="997">
        <v>432351</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4.3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3141665</v>
      </c>
      <c r="AB131" s="1022"/>
      <c r="AC131" s="1022"/>
      <c r="AD131" s="1022"/>
      <c r="AE131" s="1023"/>
      <c r="AF131" s="1021">
        <v>3039436</v>
      </c>
      <c r="AG131" s="1022"/>
      <c r="AH131" s="1022"/>
      <c r="AI131" s="1022"/>
      <c r="AJ131" s="1023"/>
      <c r="AK131" s="1021">
        <v>3029779</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4.0136679119999998</v>
      </c>
      <c r="AB132" s="1133"/>
      <c r="AC132" s="1133"/>
      <c r="AD132" s="1133"/>
      <c r="AE132" s="1134"/>
      <c r="AF132" s="1135">
        <v>4.3432399960000003</v>
      </c>
      <c r="AG132" s="1133"/>
      <c r="AH132" s="1133"/>
      <c r="AI132" s="1133"/>
      <c r="AJ132" s="1134"/>
      <c r="AK132" s="1135">
        <v>4.8042778039999998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4.5999999999999996</v>
      </c>
      <c r="AB133" s="1116"/>
      <c r="AC133" s="1116"/>
      <c r="AD133" s="1116"/>
      <c r="AE133" s="1117"/>
      <c r="AF133" s="1115">
        <v>4.3</v>
      </c>
      <c r="AG133" s="1116"/>
      <c r="AH133" s="1116"/>
      <c r="AI133" s="1116"/>
      <c r="AJ133" s="1117"/>
      <c r="AK133" s="1115">
        <v>4.3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HGR8dsnw2ETtyS0jr5rcV0EP4gVudAluBQwEdHX6dFfCUnp21K6S9A2vTE8bnftCfqXvoKbgqf7grQYYcXO/A==" saltValue="lRCrE8fJ/pvC+D5oO82i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Jg+Nwbj6D+nIvjZ1KIIIiSDzMnGUoWrKreIwjApBgYqfHak69iDwUO0BJlQS/xV6bmXgSOGbfcXDEBxio4BRQ==" saltValue="ZSGFTlfeOf3wey2RvOkp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8AczOh3Yz+BUljMPImERXdum1dtqKXYYURGig9/xc+fM8SRTgTvN9NpdkCnXzvyuyON4TWd4RFCXke0gj5sA==" saltValue="k1vc7/VB0YcuiRxz/5oe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1107881</v>
      </c>
      <c r="AP9" s="281">
        <v>161924</v>
      </c>
      <c r="AQ9" s="282">
        <v>143407</v>
      </c>
      <c r="AR9" s="283">
        <v>12.9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170074</v>
      </c>
      <c r="AP10" s="284">
        <v>24857</v>
      </c>
      <c r="AQ10" s="285">
        <v>20271</v>
      </c>
      <c r="AR10" s="286">
        <v>22.6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1412</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t="s">
        <v>486</v>
      </c>
      <c r="AP13" s="284" t="s">
        <v>486</v>
      </c>
      <c r="AQ13" s="285">
        <v>5234</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t="s">
        <v>486</v>
      </c>
      <c r="AP14" s="284" t="s">
        <v>486</v>
      </c>
      <c r="AQ14" s="285">
        <v>3337</v>
      </c>
      <c r="AR14" s="286" t="s">
        <v>486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-65422</v>
      </c>
      <c r="AP15" s="284">
        <v>-9562</v>
      </c>
      <c r="AQ15" s="285">
        <v>-9830</v>
      </c>
      <c r="AR15" s="286">
        <v>-2.7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1212533</v>
      </c>
      <c r="AP16" s="284">
        <v>177219</v>
      </c>
      <c r="AQ16" s="285">
        <v>163831</v>
      </c>
      <c r="AR16" s="286">
        <v>8.1999999999999993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16.22</v>
      </c>
      <c r="AP21" s="298">
        <v>14.18</v>
      </c>
      <c r="AQ21" s="299">
        <v>2.04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96.7</v>
      </c>
      <c r="AP22" s="303">
        <v>95.4</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551959</v>
      </c>
      <c r="AP32" s="312">
        <v>80672</v>
      </c>
      <c r="AQ32" s="313">
        <v>86321</v>
      </c>
      <c r="AR32" s="314">
        <v>-6.5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24</v>
      </c>
      <c r="AP35" s="312">
        <v>4</v>
      </c>
      <c r="AQ35" s="313">
        <v>18581</v>
      </c>
      <c r="AR35" s="314">
        <v>-100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25927</v>
      </c>
      <c r="AP36" s="312">
        <v>3789</v>
      </c>
      <c r="AQ36" s="313">
        <v>4521</v>
      </c>
      <c r="AR36" s="314">
        <v>-16.2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983</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20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t="s">
        <v>486</v>
      </c>
      <c r="AP39" s="312" t="s">
        <v>486</v>
      </c>
      <c r="AQ39" s="313">
        <v>-4212</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-432351</v>
      </c>
      <c r="AP40" s="312">
        <v>-63191</v>
      </c>
      <c r="AQ40" s="313">
        <v>-70783</v>
      </c>
      <c r="AR40" s="314">
        <v>-10.7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145559</v>
      </c>
      <c r="AP41" s="312">
        <v>21274</v>
      </c>
      <c r="AQ41" s="313">
        <v>35432</v>
      </c>
      <c r="AR41" s="314">
        <v>-40</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757067</v>
      </c>
      <c r="AN51" s="334">
        <v>97800</v>
      </c>
      <c r="AO51" s="335">
        <v>26.5</v>
      </c>
      <c r="AP51" s="336">
        <v>145139</v>
      </c>
      <c r="AQ51" s="337">
        <v>19.5</v>
      </c>
      <c r="AR51" s="338">
        <v>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213251</v>
      </c>
      <c r="AN52" s="342">
        <v>27548</v>
      </c>
      <c r="AO52" s="343">
        <v>-33.200000000000003</v>
      </c>
      <c r="AP52" s="344">
        <v>83762</v>
      </c>
      <c r="AQ52" s="345">
        <v>33.1</v>
      </c>
      <c r="AR52" s="346">
        <v>-66.3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841785</v>
      </c>
      <c r="AN53" s="334">
        <v>111954</v>
      </c>
      <c r="AO53" s="335">
        <v>14.5</v>
      </c>
      <c r="AP53" s="336">
        <v>125391</v>
      </c>
      <c r="AQ53" s="337">
        <v>-13.6</v>
      </c>
      <c r="AR53" s="338">
        <v>28.1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347121</v>
      </c>
      <c r="AN54" s="342">
        <v>46166</v>
      </c>
      <c r="AO54" s="343">
        <v>67.599999999999994</v>
      </c>
      <c r="AP54" s="344">
        <v>68516</v>
      </c>
      <c r="AQ54" s="345">
        <v>-18.2</v>
      </c>
      <c r="AR54" s="346">
        <v>85.8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648637</v>
      </c>
      <c r="AN55" s="334">
        <v>88976</v>
      </c>
      <c r="AO55" s="335">
        <v>-20.5</v>
      </c>
      <c r="AP55" s="336">
        <v>138402</v>
      </c>
      <c r="AQ55" s="337">
        <v>10.4</v>
      </c>
      <c r="AR55" s="338">
        <v>-30.9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491243</v>
      </c>
      <c r="AN56" s="342">
        <v>67386</v>
      </c>
      <c r="AO56" s="343">
        <v>46</v>
      </c>
      <c r="AP56" s="344">
        <v>70652</v>
      </c>
      <c r="AQ56" s="345">
        <v>3.1</v>
      </c>
      <c r="AR56" s="346">
        <v>42.9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672959</v>
      </c>
      <c r="AN57" s="334">
        <v>94810</v>
      </c>
      <c r="AO57" s="335">
        <v>6.6</v>
      </c>
      <c r="AP57" s="336">
        <v>146367</v>
      </c>
      <c r="AQ57" s="337">
        <v>5.8</v>
      </c>
      <c r="AR57" s="338">
        <v>0.8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356375</v>
      </c>
      <c r="AN58" s="342">
        <v>50208</v>
      </c>
      <c r="AO58" s="343">
        <v>-25.5</v>
      </c>
      <c r="AP58" s="344">
        <v>79441</v>
      </c>
      <c r="AQ58" s="345">
        <v>12.4</v>
      </c>
      <c r="AR58" s="346">
        <v>-37.9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992338</v>
      </c>
      <c r="AN59" s="334">
        <v>145036</v>
      </c>
      <c r="AO59" s="335">
        <v>53</v>
      </c>
      <c r="AP59" s="336">
        <v>165181</v>
      </c>
      <c r="AQ59" s="337">
        <v>12.9</v>
      </c>
      <c r="AR59" s="338">
        <v>40.1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474132</v>
      </c>
      <c r="AN60" s="342">
        <v>69297</v>
      </c>
      <c r="AO60" s="343">
        <v>38</v>
      </c>
      <c r="AP60" s="344">
        <v>82246</v>
      </c>
      <c r="AQ60" s="345">
        <v>3.5</v>
      </c>
      <c r="AR60" s="346">
        <v>34.5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782557</v>
      </c>
      <c r="AN61" s="349">
        <v>107715</v>
      </c>
      <c r="AO61" s="350">
        <v>16</v>
      </c>
      <c r="AP61" s="351">
        <v>144096</v>
      </c>
      <c r="AQ61" s="352">
        <v>7</v>
      </c>
      <c r="AR61" s="338">
        <v>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376424</v>
      </c>
      <c r="AN62" s="342">
        <v>52121</v>
      </c>
      <c r="AO62" s="343">
        <v>18.600000000000001</v>
      </c>
      <c r="AP62" s="344">
        <v>76923</v>
      </c>
      <c r="AQ62" s="345">
        <v>6.8</v>
      </c>
      <c r="AR62" s="346">
        <v>11.8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FuwX2rG35SvZ/A6RSl/1Ne6n7Ri1HSEd38UJl1Zyry/oO7wGedQRDZrudqsjdA05LEifnq2bY5M7NrCXJi+fA==" saltValue="CaAChrOtaH1tsIrjJHKK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Kp1Xy1mD/bajbziOEj9iHZN6DhmuHETczK7BKeeLrANAlEddGVz8En0lOIOe9brbX5sFbd5D0yD4EYNZLUXkA==" saltValue="UJuP+4w8TsOWlMP120fyW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nDzZbmd/CjlBxIp3qTHmDVpgIKQsr/fnr2H9Id4VuSmC/pb/tZemSqk1M/nkM6DHj116T6cbBXVrg0v1dfefzA==" saltValue="oG4XGmc5JPmnQfPScqO/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73</v>
      </c>
      <c r="G47" s="12">
        <v>64.86</v>
      </c>
      <c r="H47" s="12">
        <v>56.11</v>
      </c>
      <c r="I47" s="12">
        <v>53.68</v>
      </c>
      <c r="J47" s="13">
        <v>48.41</v>
      </c>
    </row>
    <row r="48" spans="2:10" ht="57.75" customHeight="1" x14ac:dyDescent="0.15">
      <c r="B48" s="14"/>
      <c r="C48" s="1177" t="s">
        <v>4</v>
      </c>
      <c r="D48" s="1177"/>
      <c r="E48" s="1178"/>
      <c r="F48" s="15">
        <v>6.05</v>
      </c>
      <c r="G48" s="16">
        <v>4.42</v>
      </c>
      <c r="H48" s="16">
        <v>8.6</v>
      </c>
      <c r="I48" s="16">
        <v>12.31</v>
      </c>
      <c r="J48" s="17">
        <v>14.24</v>
      </c>
    </row>
    <row r="49" spans="2:10" ht="57.75" customHeight="1" thickBot="1" x14ac:dyDescent="0.2">
      <c r="B49" s="18"/>
      <c r="C49" s="1179" t="s">
        <v>5</v>
      </c>
      <c r="D49" s="1179"/>
      <c r="E49" s="1180"/>
      <c r="F49" s="19" t="s">
        <v>530</v>
      </c>
      <c r="G49" s="20" t="s">
        <v>531</v>
      </c>
      <c r="H49" s="20" t="s">
        <v>532</v>
      </c>
      <c r="I49" s="20" t="s">
        <v>533</v>
      </c>
      <c r="J49" s="21" t="s">
        <v>534</v>
      </c>
    </row>
    <row r="50" spans="2:10" x14ac:dyDescent="0.15"/>
  </sheetData>
  <sheetProtection algorithmName="SHA-512" hashValue="dGJzGzHNcKnkRH4kzfDV9cV735Ip5N1Fcwx+4XfGAimgxHr8MUwO2wdRhHAD0iLWbmqszNrpy4lJsrm/OHn9Ww==" saltValue="9OTN21D67dihFVvMkdc7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2025-09-16T08:46:19Z</cp:lastPrinted>
  <dcterms:created xsi:type="dcterms:W3CDTF">2025-02-19T02:55:52Z</dcterms:created>
  <dcterms:modified xsi:type="dcterms:W3CDTF">2025-09-16T08:48:41Z</dcterms:modified>
  <cp:category/>
</cp:coreProperties>
</file>