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H31\Ｃ 財務\00 総括\00 総括\62267 財政関係調査綴\1016 H29財政状況資料集の作成\03提出書類\"/>
    </mc:Choice>
  </mc:AlternateContent>
  <bookViews>
    <workbookView xWindow="0" yWindow="0" windowWidth="13125" windowHeight="4650" tabRatio="778"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<sst xmlns="http://schemas.openxmlformats.org/spreadsheetml/2006/main" count="1143" uniqueCount="587">
  <si>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</si>
  <si>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</si>
  <si>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</si>
  <si>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</si>
  <si>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</si>
  <si>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</si>
  <si>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</si>
  <si>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</si>
  <si>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</si>
  <si>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</si>
  <si>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</si>
  <si>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</si>
  <si>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</si>
  <si>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</si>
  <si>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</si>
  <si>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</si>
  <si>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</si>
  <si>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</si>
  <si>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</si>
  <si>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</si>
  <si>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</si>
  <si>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</si>
  <si>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</si>
  <si>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</si>
  <si>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</si>
  <si>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</si>
  <si>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</si>
  <si>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</si>
  <si>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</si>
  <si>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</si>
  <si>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</si>
  <si>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</si>
  <si>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</si>
  <si>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</si>
  <si>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</si>
  <si>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</si>
  <si>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</si>
  <si>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</si>
  <si>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</si>
  <si>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</si>
  <si>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</si>
  <si>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</si>
  <si>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</si>
  <si>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</si>
  <si>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</si>
  <si>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</si>
  <si>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</si>
  <si>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</si>
  <si>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</si>
  <si>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</si>
  <si>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</si>
  <si>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</si>
  <si>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</si>
  <si>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</si>
  <si>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</si>
  <si>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</si>
  <si>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</si>
  <si>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</si>
  <si>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</si>
  <si>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</si>
  <si>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</si>
  <si>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</si>
  <si>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</si>
  <si>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</si>
  <si>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</si>
  <si>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</si>
  <si>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</si>
  <si>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</si>
  <si>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</si>
  <si>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</si>
  <si>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</si>
  <si>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</si>
  <si>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</si>
  <si>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</si>
  <si>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</si>
  <si>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</si>
  <si>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</si>
  <si>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</si>
  <si>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</si>
  <si>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</si>
  <si>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</si>
  <si>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</si>
  <si>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</si>
  <si>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</si>
  <si>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</si>
  <si>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</si>
  <si>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</si>
  <si>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</si>
  <si>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</si>
  <si>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</si>
  <si>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</si>
  <si>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西伊豆町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</si>
  <si>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</si>
  <si>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</si>
  <si>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</si>
  <si>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</si>
  <si>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</si>
  <si>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</si>
  <si>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</si>
  <si>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</si>
  <si>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</si>
  <si>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</si>
  <si>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</si>
  <si>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</si>
  <si>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</si>
  <si>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</si>
  <si>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</si>
  <si>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</si>
  <si>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</si>
  <si>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</si>
  <si>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</si>
  <si>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</si>
  <si>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</si>
  <si>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</si>
  <si>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</si>
  <si>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</si>
  <si>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</si>
  <si>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</si>
  <si>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</si>
  <si>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</si>
  <si>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</si>
  <si>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</si>
  <si>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</si>
  <si>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</si>
  <si>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</si>
  <si>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</si>
  <si>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</si>
  <si>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</si>
  <si>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</si>
  <si>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</si>
  <si>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</si>
  <si>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</si>
  <si>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</si>
  <si>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</si>
  <si>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</si>
  <si>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</si>
  <si>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</si>
  <si>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</si>
  <si>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</si>
  <si>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</si>
  <si>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</si>
  <si>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</si>
  <si>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</si>
  <si>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</si>
  <si>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</si>
  <si>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</si>
  <si>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</si>
  <si>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</si>
  <si>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0"/>
  </si>
  <si>
    <t>うち日本人(％)</t>
    <phoneticPr fontId="5"/>
  </si>
  <si>
    <t>-3.2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</si>
  <si>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</si>
  <si>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</si>
  <si>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</si>
  <si>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</si>
  <si>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</si>
  <si>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</si>
  <si>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</si>
  <si>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</si>
  <si>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</si>
  <si>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</si>
  <si>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</si>
  <si>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</si>
  <si>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</si>
  <si>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</si>
  <si>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</si>
  <si>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</si>
  <si>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</si>
  <si>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</si>
  <si>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</si>
  <si>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</si>
  <si>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</si>
  <si>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</si>
  <si>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</si>
  <si>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</si>
  <si>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</si>
  <si>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</si>
  <si>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</si>
  <si>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</si>
  <si>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</si>
  <si>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</si>
  <si>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</si>
  <si>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</si>
  <si>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</si>
  <si>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</si>
  <si>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</si>
  <si>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</si>
  <si>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</si>
  <si>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</si>
  <si>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</si>
  <si>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</si>
  <si>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</si>
  <si>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</si>
  <si>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</si>
  <si>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</si>
  <si>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</si>
  <si>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</si>
  <si>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</si>
  <si>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</si>
  <si>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</si>
  <si>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</si>
  <si>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</si>
  <si>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</si>
  <si>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</si>
  <si>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</si>
  <si>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</si>
  <si>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</si>
  <si>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</si>
  <si>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</si>
  <si>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</si>
  <si>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</si>
  <si>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</si>
  <si>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静岡県西伊豆町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</si>
  <si>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</si>
  <si>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</si>
  <si>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</si>
  <si>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</si>
  <si>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</si>
  <si>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</si>
  <si>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</si>
  <si>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</si>
  <si>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</si>
  <si>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</si>
  <si>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</si>
  <si>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</si>
  <si>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</si>
  <si>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</si>
  <si>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</si>
  <si>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</si>
  <si>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</si>
  <si>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</si>
  <si>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</si>
  <si>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</si>
  <si>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</si>
  <si>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</si>
  <si>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</si>
  <si>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</si>
  <si>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</si>
  <si>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</si>
  <si>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</si>
  <si>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</si>
  <si>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</si>
  <si>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</si>
  <si>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</si>
  <si>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</si>
  <si>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</si>
  <si>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</si>
  <si>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</si>
  <si>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</si>
  <si>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</si>
  <si>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</si>
  <si>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</si>
  <si>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</si>
  <si>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</si>
  <si>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</si>
  <si>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</si>
  <si>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</si>
  <si>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</si>
  <si>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</si>
  <si>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</si>
  <si>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</si>
  <si>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</si>
  <si>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</si>
  <si>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</si>
  <si>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</si>
  <si>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</si>
  <si>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</si>
  <si>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</si>
  <si>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</si>
  <si>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</si>
  <si>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</si>
  <si>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</si>
  <si>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</si>
  <si>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</si>
  <si>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</si>
  <si>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</si>
  <si>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</si>
  <si>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</si>
  <si>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</si>
  <si>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</si>
  <si>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</si>
  <si>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</si>
  <si>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</si>
  <si>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</si>
  <si>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</si>
  <si>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</si>
  <si>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</si>
  <si>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</si>
  <si>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</si>
  <si>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</si>
  <si>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</si>
  <si>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</si>
  <si>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</si>
  <si>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</si>
  <si>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</si>
  <si>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</si>
  <si>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</si>
  <si>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</si>
  <si>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</si>
  <si>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</si>
  <si>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</si>
  <si>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</si>
  <si>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</si>
  <si>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</si>
  <si>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</si>
  <si>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</si>
  <si>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</si>
  <si>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</si>
  <si>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</si>
  <si>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</si>
  <si>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</si>
  <si>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</si>
  <si>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</si>
  <si>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</si>
  <si>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</si>
  <si>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</si>
  <si>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</si>
  <si>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</si>
  <si>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</si>
  <si>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</si>
  <si>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</si>
  <si>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</si>
  <si>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</si>
  <si>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</si>
  <si>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</si>
  <si>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</si>
  <si>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</si>
  <si>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</si>
  <si>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</si>
  <si>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</si>
  <si>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</si>
  <si>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</si>
  <si>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</si>
  <si>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</si>
  <si>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</si>
  <si>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</si>
  <si>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</si>
  <si>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</si>
  <si>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</si>
  <si>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</si>
  <si>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</si>
  <si>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</si>
  <si>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</si>
  <si>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</si>
  <si>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</si>
  <si>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</si>
  <si>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</si>
  <si>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</si>
  <si>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</si>
  <si>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</si>
  <si>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</si>
  <si>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</si>
  <si>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</si>
  <si>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</si>
  <si>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</si>
  <si>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</si>
  <si>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</si>
  <si>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</si>
  <si>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</si>
  <si>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</si>
  <si>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</si>
  <si>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</si>
  <si>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</si>
  <si>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静岡県西伊豆町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</si>
  <si>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</si>
  <si>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</si>
  <si>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</si>
  <si>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</si>
  <si>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</si>
  <si>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</si>
  <si>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</si>
  <si>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</si>
  <si>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</si>
  <si>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</si>
  <si>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</si>
  <si>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</si>
  <si>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</si>
  <si>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</si>
  <si>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</si>
  <si>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</si>
  <si>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</si>
  <si>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</si>
  <si>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</si>
  <si>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</si>
  <si>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</si>
  <si>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</si>
  <si>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</si>
  <si>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</si>
  <si>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</si>
  <si>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</si>
  <si>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</si>
  <si>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</si>
  <si>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</si>
  <si>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</si>
  <si>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</si>
  <si>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</si>
  <si>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</si>
  <si>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</si>
  <si>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</si>
  <si>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</si>
  <si>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</si>
  <si>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</si>
  <si>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温泉事業会計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</si>
  <si>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</si>
  <si>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</si>
  <si>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</si>
  <si>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</si>
  <si>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</si>
  <si>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</si>
  <si>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</si>
  <si>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</si>
  <si>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</si>
  <si>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</si>
  <si>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</si>
  <si>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</si>
  <si>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</si>
  <si>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</si>
  <si>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</si>
  <si>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</si>
  <si>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</si>
  <si>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</si>
  <si>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</si>
  <si>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</si>
  <si>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</si>
  <si>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</si>
  <si>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</si>
  <si>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</si>
  <si>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</si>
  <si>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</si>
  <si>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</si>
  <si>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</si>
  <si>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</si>
  <si>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</si>
  <si>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</si>
  <si>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</si>
  <si>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</si>
  <si>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</si>
  <si>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</si>
  <si>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</si>
  <si>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</si>
  <si>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</si>
  <si>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</si>
  <si>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</si>
  <si>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</si>
  <si>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</si>
  <si>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</si>
  <si>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</si>
  <si>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</si>
  <si>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</si>
  <si>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</si>
  <si>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</si>
  <si>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</si>
  <si>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</si>
  <si>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</si>
  <si>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</si>
  <si>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</si>
  <si>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</si>
  <si>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温泉事業会計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</si>
  <si>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</si>
  <si>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</si>
  <si>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</si>
  <si>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</si>
  <si>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</si>
  <si>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</si>
  <si>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</si>
  <si>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</si>
  <si>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</si>
  <si>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</si>
  <si>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</si>
  <si>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</si>
  <si>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</si>
  <si>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</si>
  <si>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</si>
  <si>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</si>
  <si>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</si>
  <si>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</si>
  <si>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</si>
  <si>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</si>
  <si>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</si>
  <si>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</si>
  <si>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</si>
  <si>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</si>
  <si>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</si>
  <si>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</si>
  <si>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</si>
  <si>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</si>
  <si>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</si>
  <si>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</si>
  <si>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</si>
  <si>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</si>
  <si>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</si>
  <si>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</si>
  <si>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</si>
  <si>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</si>
  <si>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</si>
  <si>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</si>
  <si>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</si>
  <si>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</si>
  <si>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</si>
  <si>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</si>
  <si>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</si>
  <si>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</si>
  <si>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</si>
  <si>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</si>
  <si>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</si>
  <si>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</si>
  <si>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</si>
  <si>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</si>
  <si>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</si>
  <si>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</si>
  <si>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</si>
  <si>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</si>
  <si>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</si>
  <si>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</si>
  <si>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</si>
  <si>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</si>
  <si>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</si>
  <si>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</si>
  <si>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</si>
  <si>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</si>
  <si>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</si>
  <si>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</si>
  <si>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</si>
  <si>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</si>
  <si>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</si>
  <si>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</si>
  <si>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</si>
  <si>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</si>
  <si>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</si>
  <si>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</si>
  <si>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</si>
  <si>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</si>
  <si>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</si>
  <si>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</si>
  <si>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</si>
  <si>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</si>
  <si>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</si>
  <si>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</si>
  <si>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</si>
  <si>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</si>
  <si>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</si>
  <si>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</si>
  <si>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</si>
  <si>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</si>
  <si>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</si>
  <si>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</si>
  <si>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</si>
  <si>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</si>
  <si>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0.12</t>
  </si>
  <si>
    <t>温泉事業会計</t>
  </si>
  <si>
    <t>水道事業会計</t>
  </si>
  <si>
    <t>一般会計</t>
  </si>
  <si>
    <t>国民健康保険特別会計</t>
  </si>
  <si>
    <t>介護保険事業特別会計</t>
  </si>
  <si>
    <t>後期高齢者医療特別会計</t>
  </si>
  <si>
    <t>その他会計（赤字）</t>
  </si>
  <si>
    <t>その他会計（黒字）</t>
  </si>
  <si>
    <t>-</t>
    <phoneticPr fontId="2"/>
  </si>
  <si>
    <t>-</t>
    <phoneticPr fontId="2"/>
  </si>
  <si>
    <t>静岡県市町総合事務組合</t>
    <rPh sb="0" eb="3">
      <t>シズオカケン</t>
    </rPh>
    <rPh sb="3" eb="4">
      <t>シ</t>
    </rPh>
    <rPh sb="4" eb="5">
      <t>マチ</t>
    </rPh>
    <rPh sb="5" eb="7">
      <t>ソウゴウ</t>
    </rPh>
    <rPh sb="7" eb="9">
      <t>ジム</t>
    </rPh>
    <rPh sb="9" eb="11">
      <t>クミアイ</t>
    </rPh>
    <phoneticPr fontId="2"/>
  </si>
  <si>
    <t>西豆衛生プラント組合</t>
    <rPh sb="0" eb="2">
      <t>サイズ</t>
    </rPh>
    <rPh sb="2" eb="4">
      <t>エイセイ</t>
    </rPh>
    <rPh sb="8" eb="10">
      <t>クミアイ</t>
    </rPh>
    <phoneticPr fontId="2"/>
  </si>
  <si>
    <t>-</t>
    <phoneticPr fontId="2"/>
  </si>
  <si>
    <t>下田地区消防組合</t>
    <rPh sb="0" eb="2">
      <t>シモダ</t>
    </rPh>
    <rPh sb="2" eb="4">
      <t>チク</t>
    </rPh>
    <rPh sb="4" eb="6">
      <t>ショウボウ</t>
    </rPh>
    <rPh sb="6" eb="8">
      <t>クミアイ</t>
    </rPh>
    <phoneticPr fontId="2"/>
  </si>
  <si>
    <t>下田メディカルセンター（普通会計分）</t>
    <rPh sb="0" eb="2">
      <t>シモダ</t>
    </rPh>
    <rPh sb="12" eb="14">
      <t>フツウ</t>
    </rPh>
    <rPh sb="14" eb="16">
      <t>カイケイ</t>
    </rPh>
    <rPh sb="16" eb="17">
      <t>ブン</t>
    </rPh>
    <phoneticPr fontId="2"/>
  </si>
  <si>
    <t>下田メディカルセンター（事業会計分）</t>
    <rPh sb="0" eb="2">
      <t>シモダ</t>
    </rPh>
    <rPh sb="12" eb="14">
      <t>ジギョウ</t>
    </rPh>
    <rPh sb="14" eb="16">
      <t>カイケイ</t>
    </rPh>
    <rPh sb="16" eb="17">
      <t>ブン</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</si>
  <si>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</si>
  <si>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</si>
  <si>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4">
      <t>チホウ</t>
    </rPh>
    <rPh sb="4" eb="5">
      <t>ゼイ</t>
    </rPh>
    <rPh sb="5" eb="7">
      <t>タイノウ</t>
    </rPh>
    <rPh sb="7" eb="9">
      <t>セイリ</t>
    </rPh>
    <rPh sb="9" eb="11">
      <t>キコウ</t>
    </rPh>
    <phoneticPr fontId="2"/>
  </si>
  <si>
    <t>-</t>
    <phoneticPr fontId="2"/>
  </si>
  <si>
    <t>-</t>
    <phoneticPr fontId="2"/>
  </si>
  <si>
    <t>ふるさと応援基金</t>
    <rPh sb="4" eb="6">
      <t>オウエン</t>
    </rPh>
    <rPh sb="6" eb="8">
      <t>キキン</t>
    </rPh>
    <phoneticPr fontId="11"/>
  </si>
  <si>
    <t>西伊豆町振興基金</t>
    <rPh sb="0" eb="4">
      <t>ニシイズチョウ</t>
    </rPh>
    <rPh sb="4" eb="6">
      <t>シンコウ</t>
    </rPh>
    <rPh sb="6" eb="8">
      <t>キキン</t>
    </rPh>
    <phoneticPr fontId="11"/>
  </si>
  <si>
    <t>公共施設解体基金</t>
    <rPh sb="0" eb="2">
      <t>コウキョウ</t>
    </rPh>
    <rPh sb="2" eb="4">
      <t>シセツ</t>
    </rPh>
    <rPh sb="4" eb="6">
      <t>カイタイ</t>
    </rPh>
    <rPh sb="6" eb="8">
      <t>キキン</t>
    </rPh>
    <phoneticPr fontId="11"/>
  </si>
  <si>
    <t>ガラス文化振興基金</t>
    <rPh sb="3" eb="5">
      <t>ブンカ</t>
    </rPh>
    <rPh sb="5" eb="7">
      <t>シンコウ</t>
    </rPh>
    <rPh sb="7" eb="9">
      <t>キキン</t>
    </rPh>
    <phoneticPr fontId="11"/>
  </si>
  <si>
    <t>消防基金</t>
    <rPh sb="0" eb="2">
      <t>ショウボウ</t>
    </rPh>
    <rPh sb="2" eb="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</si>
  <si>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</si>
  <si>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</si>
  <si>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</si>
  <si>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</si>
  <si>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</si>
  <si>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</si>
  <si>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</si>
  <si>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</si>
  <si>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</si>
  <si>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</si>
  <si>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がマイナスで有形固定資産減価償却率が類似団体と比較して高い水準にあるということは、施設更新が進んでいないといえる。町村合併し、人口減少が進む中で役割を終えた施設の廃止・統合と更新を計画的に行う必要がある。</t>
    <rPh sb="1" eb="3">
      <t>ショウライ</t>
    </rPh>
    <rPh sb="3" eb="5">
      <t>フタン</t>
    </rPh>
    <rPh sb="5" eb="7">
      <t>ヒリツ</t>
    </rPh>
    <rPh sb="13" eb="15">
      <t>ユウケイ</t>
    </rPh>
    <rPh sb="15" eb="17">
      <t>コテイ</t>
    </rPh>
    <rPh sb="17" eb="19">
      <t>シサン</t>
    </rPh>
    <rPh sb="19" eb="21">
      <t>ゲンカ</t>
    </rPh>
    <rPh sb="21" eb="23">
      <t>ショウキャク</t>
    </rPh>
    <rPh sb="23" eb="24">
      <t>リツ</t>
    </rPh>
    <rPh sb="34" eb="35">
      <t>タカ</t>
    </rPh>
    <rPh sb="48" eb="50">
      <t>シセツ</t>
    </rPh>
    <rPh sb="50" eb="52">
      <t>コウシン</t>
    </rPh>
    <rPh sb="53" eb="54">
      <t>スス</t>
    </rPh>
    <rPh sb="64" eb="66">
      <t>チョウソン</t>
    </rPh>
    <rPh sb="66" eb="68">
      <t>ガッペイ</t>
    </rPh>
    <rPh sb="70" eb="72">
      <t>ジンコウ</t>
    </rPh>
    <rPh sb="72" eb="74">
      <t>ゲンショウ</t>
    </rPh>
    <rPh sb="75" eb="76">
      <t>スス</t>
    </rPh>
    <rPh sb="77" eb="78">
      <t>ナカ</t>
    </rPh>
    <rPh sb="79" eb="81">
      <t>ヤクワリ</t>
    </rPh>
    <rPh sb="82" eb="83">
      <t>オ</t>
    </rPh>
    <rPh sb="85" eb="87">
      <t>シセツ</t>
    </rPh>
    <rPh sb="88" eb="90">
      <t>ハイシ</t>
    </rPh>
    <rPh sb="91" eb="93">
      <t>トウゴウ</t>
    </rPh>
    <rPh sb="94" eb="96">
      <t>コウシン</t>
    </rPh>
    <rPh sb="97" eb="99">
      <t>ケイカク</t>
    </rPh>
    <rPh sb="99" eb="100">
      <t>テキ</t>
    </rPh>
    <rPh sb="101" eb="102">
      <t>オコナ</t>
    </rPh>
    <rPh sb="103" eb="105">
      <t>ヒツヨウ</t>
    </rPh>
    <phoneticPr fontId="2"/>
  </si>
  <si>
    <t>　実質公債費率は、近年に大型事業を実施しておらず償還額を抑えているため類似団体と比較して低い水準にある。将来負担比率も充当可能財源等が将来負担額を上回っているためマイナス値となっている。これは、財政調整基金、西伊豆町振興基金、ふるさと応援基金などの積み立てにより充当可能財源が増加しているためである。今後も現在の水準を維持するため、これから控えている公共施設等の統廃合やインフラ長寿命化対策など、大規模事業の計画年度を調整し、計画的な起債に努めるとともに義務的経費の削減を中心とする行財政改革に努め、引き続き財政の健全化に取り組んでいく必要がある。</t>
    <rPh sb="9" eb="11">
      <t>キンネン</t>
    </rPh>
    <rPh sb="12" eb="14">
      <t>オオガタ</t>
    </rPh>
    <rPh sb="14" eb="16">
      <t>ジギョウ</t>
    </rPh>
    <rPh sb="17" eb="19">
      <t>ジッシ</t>
    </rPh>
    <rPh sb="24" eb="26">
      <t>ショウカン</t>
    </rPh>
    <rPh sb="26" eb="27">
      <t>ガク</t>
    </rPh>
    <rPh sb="28" eb="29">
      <t>オサ</t>
    </rPh>
    <rPh sb="85" eb="86">
      <t>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</si>
</sst>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D9D9-4FE3-AA35-3C12B26FFD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73957</c:v>
                </c:pt>
                <c:pt idx="1">
                  <c:v>111389</c:v>
                </c:pt>
                <c:pt idx="2">
                  <c:v>113303</c:v>
                </c:pt>
                <c:pt idx="3">
                  <c:v>134960</c:v>
                </c:pt>
                <c:pt idx="4">
                  <c:v>61737</c:v>
                </c:pt>
              </c:numCache>
            </c:numRef>
          </c:val>
          <c:smooth val="0"/>
          <c:extLst xmlns:c16r2="http://schemas.microsoft.com/office/drawing/2015/06/chart">
            <c:ext xmlns:c16="http://schemas.microsoft.com/office/drawing/2014/chart" uri="{C3380CC4-5D6E-409C-BE32-E72D297353CC}">
              <c16:uniqueId val="{00000001-D9D9-4FE3-AA35-3C12B26FFD13}"/>
            </c:ext>
          </c:extLst>
        </c:ser>
        <c:dLbls>
          <c:showLegendKey val="0"/>
          <c:showVal val="0"/>
          <c:showCatName val="0"/>
          <c:showSerName val="0"/>
          <c:showPercent val="0"/>
          <c:showBubbleSize val="0"/>
        </c:dLbls>
        <c:marker val="1"/>
        <c:smooth val="0"/>
        <c:axId val="511949464"/>
        <c:axId val="511950248"/>
      </c:lineChart>
      <c:catAx>
        <c:axId val="511949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1950248"/>
        <c:crosses val="autoZero"/>
        <c:auto val="1"/>
        <c:lblAlgn val="ctr"/>
        <c:lblOffset val="100"/>
        <c:tickLblSkip val="1"/>
        <c:tickMarkSkip val="1"/>
        <c:noMultiLvlLbl val="0"/>
      </c:catAx>
      <c:valAx>
        <c:axId val="5119502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1949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9.61</c:v>
                </c:pt>
                <c:pt idx="1">
                  <c:v>7.31</c:v>
                </c:pt>
                <c:pt idx="2">
                  <c:v>7.95</c:v>
                </c:pt>
                <c:pt idx="3">
                  <c:v>8.14</c:v>
                </c:pt>
                <c:pt idx="4">
                  <c:v>8.7200000000000006</c:v>
                </c:pt>
              </c:numCache>
            </c:numRef>
          </c:val>
          <c:extLst xmlns:c16r2="http://schemas.microsoft.com/office/drawing/2015/06/chart">
            <c:ext xmlns:c16="http://schemas.microsoft.com/office/drawing/2014/chart" uri="{C3380CC4-5D6E-409C-BE32-E72D297353CC}">
              <c16:uniqueId val="{00000000-EDDC-4CAF-A02B-1212731E50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51.91</c:v>
                </c:pt>
                <c:pt idx="1">
                  <c:v>58.77</c:v>
                </c:pt>
                <c:pt idx="2">
                  <c:v>67.09</c:v>
                </c:pt>
                <c:pt idx="3">
                  <c:v>74.62</c:v>
                </c:pt>
                <c:pt idx="4">
                  <c:v>82.64</c:v>
                </c:pt>
              </c:numCache>
            </c:numRef>
          </c:val>
          <c:extLst xmlns:c16r2="http://schemas.microsoft.com/office/drawing/2015/06/chart">
            <c:ext xmlns:c16="http://schemas.microsoft.com/office/drawing/2014/chart" uri="{C3380CC4-5D6E-409C-BE32-E72D297353CC}">
              <c16:uniqueId val="{00000001-EDDC-4CAF-A02B-1212731E50C3}"/>
            </c:ext>
          </c:extLst>
        </c:ser>
        <c:dLbls>
          <c:showLegendKey val="0"/>
          <c:showVal val="0"/>
          <c:showCatName val="0"/>
          <c:showSerName val="0"/>
          <c:showPercent val="0"/>
          <c:showBubbleSize val="0"/>
        </c:dLbls>
        <c:gapWidth val="250"/>
        <c:overlap val="100"/>
        <c:axId val="511951816"/>
        <c:axId val="511952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-0.12</c:v>
                </c:pt>
                <c:pt idx="1">
                  <c:v>2.46</c:v>
                </c:pt>
                <c:pt idx="2">
                  <c:v>20.88</c:v>
                </c:pt>
                <c:pt idx="3">
                  <c:v>7.34</c:v>
                </c:pt>
                <c:pt idx="4">
                  <c:v>6.14</c:v>
                </c:pt>
              </c:numCache>
            </c:numRef>
          </c:val>
          <c:smooth val="0"/>
          <c:extLst xmlns:c16r2="http://schemas.microsoft.com/office/drawing/2015/06/chart">
            <c:ext xmlns:c16="http://schemas.microsoft.com/office/drawing/2014/chart" uri="{C3380CC4-5D6E-409C-BE32-E72D297353CC}">
              <c16:uniqueId val="{00000002-EDDC-4CAF-A02B-1212731E50C3}"/>
            </c:ext>
          </c:extLst>
        </c:ser>
        <c:dLbls>
          <c:showLegendKey val="0"/>
          <c:showVal val="0"/>
          <c:showCatName val="0"/>
          <c:showSerName val="0"/>
          <c:showPercent val="0"/>
          <c:showBubbleSize val="0"/>
        </c:dLbls>
        <c:marker val="1"/>
        <c:smooth val="0"/>
        <c:axId val="511951816"/>
        <c:axId val="511952208"/>
      </c:lineChart>
      <c:catAx>
        <c:axId val="511951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1952208"/>
        <c:crosses val="autoZero"/>
        <c:auto val="1"/>
        <c:lblAlgn val="ctr"/>
        <c:lblOffset val="100"/>
        <c:tickLblSkip val="1"/>
        <c:tickMarkSkip val="1"/>
        <c:noMultiLvlLbl val="0"/>
      </c:catAx>
      <c:valAx>
        <c:axId val="511952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951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7.0000000000000007E-2</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EE3-4711-A134-A373238357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EE3-4711-A134-A3732383577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EE3-4711-A134-A3732383577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EE3-4711-A134-A3732383577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4EE3-4711-A134-A3732383577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0.51</c:v>
                </c:pt>
                <c:pt idx="2">
                  <c:v>#N/A</c:v>
                </c:pt>
                <c:pt idx="3">
                  <c:v>0.25</c:v>
                </c:pt>
                <c:pt idx="4">
                  <c:v>#N/A</c:v>
                </c:pt>
                <c:pt idx="5">
                  <c:v>0.06</c:v>
                </c:pt>
                <c:pt idx="6">
                  <c:v>#N/A</c:v>
                </c:pt>
                <c:pt idx="7">
                  <c:v>1.44</c:v>
                </c:pt>
                <c:pt idx="8">
                  <c:v>#N/A</c:v>
                </c:pt>
                <c:pt idx="9">
                  <c:v>2.0499999999999998</c:v>
                </c:pt>
              </c:numCache>
            </c:numRef>
          </c:val>
          <c:extLst xmlns:c16r2="http://schemas.microsoft.com/office/drawing/2015/06/chart">
            <c:ext xmlns:c16="http://schemas.microsoft.com/office/drawing/2014/chart" uri="{C3380CC4-5D6E-409C-BE32-E72D297353CC}">
              <c16:uniqueId val="{00000005-4EE3-4711-A134-A3732383577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1.59</c:v>
                </c:pt>
                <c:pt idx="2">
                  <c:v>#N/A</c:v>
                </c:pt>
                <c:pt idx="3">
                  <c:v>1.26</c:v>
                </c:pt>
                <c:pt idx="4">
                  <c:v>#N/A</c:v>
                </c:pt>
                <c:pt idx="5">
                  <c:v>2.68</c:v>
                </c:pt>
                <c:pt idx="6">
                  <c:v>#N/A</c:v>
                </c:pt>
                <c:pt idx="7">
                  <c:v>3.35</c:v>
                </c:pt>
                <c:pt idx="8">
                  <c:v>#N/A</c:v>
                </c:pt>
                <c:pt idx="9">
                  <c:v>3.78</c:v>
                </c:pt>
              </c:numCache>
            </c:numRef>
          </c:val>
          <c:extLst xmlns:c16r2="http://schemas.microsoft.com/office/drawing/2015/06/chart">
            <c:ext xmlns:c16="http://schemas.microsoft.com/office/drawing/2014/chart" uri="{C3380CC4-5D6E-409C-BE32-E72D297353CC}">
              <c16:uniqueId val="{00000006-4EE3-4711-A134-A3732383577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9.56</c:v>
                </c:pt>
                <c:pt idx="2">
                  <c:v>#N/A</c:v>
                </c:pt>
                <c:pt idx="3">
                  <c:v>7.22</c:v>
                </c:pt>
                <c:pt idx="4">
                  <c:v>#N/A</c:v>
                </c:pt>
                <c:pt idx="5">
                  <c:v>5.0199999999999996</c:v>
                </c:pt>
                <c:pt idx="6">
                  <c:v>#N/A</c:v>
                </c:pt>
                <c:pt idx="7">
                  <c:v>8.14</c:v>
                </c:pt>
                <c:pt idx="8">
                  <c:v>#N/A</c:v>
                </c:pt>
                <c:pt idx="9">
                  <c:v>8.76</c:v>
                </c:pt>
              </c:numCache>
            </c:numRef>
          </c:val>
          <c:extLst xmlns:c16r2="http://schemas.microsoft.com/office/drawing/2015/06/chart">
            <c:ext xmlns:c16="http://schemas.microsoft.com/office/drawing/2014/chart" uri="{C3380CC4-5D6E-409C-BE32-E72D297353CC}">
              <c16:uniqueId val="{00000007-4EE3-4711-A134-A3732383577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13.45</c:v>
                </c:pt>
                <c:pt idx="2">
                  <c:v>#N/A</c:v>
                </c:pt>
                <c:pt idx="3">
                  <c:v>15.31</c:v>
                </c:pt>
                <c:pt idx="4">
                  <c:v>#N/A</c:v>
                </c:pt>
                <c:pt idx="5">
                  <c:v>15.75</c:v>
                </c:pt>
                <c:pt idx="6">
                  <c:v>#N/A</c:v>
                </c:pt>
                <c:pt idx="7">
                  <c:v>14.59</c:v>
                </c:pt>
                <c:pt idx="8">
                  <c:v>#N/A</c:v>
                </c:pt>
                <c:pt idx="9">
                  <c:v>12.12</c:v>
                </c:pt>
              </c:numCache>
            </c:numRef>
          </c:val>
          <c:extLst xmlns:c16r2="http://schemas.microsoft.com/office/drawing/2015/06/chart">
            <c:ext xmlns:c16="http://schemas.microsoft.com/office/drawing/2014/chart" uri="{C3380CC4-5D6E-409C-BE32-E72D297353CC}">
              <c16:uniqueId val="{00000008-4EE3-4711-A134-A37323835777}"/>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18.010000000000002</c:v>
                </c:pt>
                <c:pt idx="2">
                  <c:v>#N/A</c:v>
                </c:pt>
                <c:pt idx="3">
                  <c:v>19.41</c:v>
                </c:pt>
                <c:pt idx="4">
                  <c:v>#N/A</c:v>
                </c:pt>
                <c:pt idx="5">
                  <c:v>17.89</c:v>
                </c:pt>
                <c:pt idx="6">
                  <c:v>#N/A</c:v>
                </c:pt>
                <c:pt idx="7">
                  <c:v>19.36</c:v>
                </c:pt>
                <c:pt idx="8">
                  <c:v>#N/A</c:v>
                </c:pt>
                <c:pt idx="9">
                  <c:v>21.15</c:v>
                </c:pt>
              </c:numCache>
            </c:numRef>
          </c:val>
          <c:extLst xmlns:c16r2="http://schemas.microsoft.com/office/drawing/2015/06/chart">
            <c:ext xmlns:c16="http://schemas.microsoft.com/office/drawing/2014/chart" uri="{C3380CC4-5D6E-409C-BE32-E72D297353CC}">
              <c16:uniqueId val="{00000009-4EE3-4711-A134-A37323835777}"/>
            </c:ext>
          </c:extLst>
        </c:ser>
        <c:dLbls>
          <c:showLegendKey val="0"/>
          <c:showVal val="0"/>
          <c:showCatName val="0"/>
          <c:showSerName val="0"/>
          <c:showPercent val="0"/>
          <c:showBubbleSize val="0"/>
        </c:dLbls>
        <c:gapWidth val="150"/>
        <c:overlap val="100"/>
        <c:axId val="511952992"/>
        <c:axId val="511953384"/>
      </c:barChart>
      <c:catAx>
        <c:axId val="51195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1953384"/>
        <c:crosses val="autoZero"/>
        <c:auto val="1"/>
        <c:lblAlgn val="ctr"/>
        <c:lblOffset val="100"/>
        <c:tickLblSkip val="1"/>
        <c:tickMarkSkip val="1"/>
        <c:noMultiLvlLbl val="0"/>
      </c:catAx>
      <c:valAx>
        <c:axId val="511953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952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468</c:v>
                </c:pt>
                <c:pt idx="5">
                  <c:v>481</c:v>
                </c:pt>
                <c:pt idx="8">
                  <c:v>466</c:v>
                </c:pt>
                <c:pt idx="11">
                  <c:v>538</c:v>
                </c:pt>
                <c:pt idx="14">
                  <c:v>511</c:v>
                </c:pt>
              </c:numCache>
            </c:numRef>
          </c:val>
          <c:extLst xmlns:c16r2="http://schemas.microsoft.com/office/drawing/2015/06/chart">
            <c:ext xmlns:c16="http://schemas.microsoft.com/office/drawing/2014/chart" uri="{C3380CC4-5D6E-409C-BE32-E72D297353CC}">
              <c16:uniqueId val="{00000000-1210-442E-949F-5F14AEBEA6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210-442E-949F-5F14AEBEA6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c:v>
                </c:pt>
                <c:pt idx="3">
                  <c:v>6</c:v>
                </c:pt>
                <c:pt idx="6">
                  <c:v>0</c:v>
                </c:pt>
                <c:pt idx="9">
                  <c:v>0</c:v>
                </c:pt>
                <c:pt idx="12">
                  <c:v>0</c:v>
                </c:pt>
              </c:numCache>
            </c:numRef>
          </c:val>
          <c:extLst xmlns:c16r2="http://schemas.microsoft.com/office/drawing/2015/06/chart">
            <c:ext xmlns:c16="http://schemas.microsoft.com/office/drawing/2014/chart" uri="{C3380CC4-5D6E-409C-BE32-E72D297353CC}">
              <c16:uniqueId val="{00000002-1210-442E-949F-5F14AEBEA6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75</c:v>
                </c:pt>
                <c:pt idx="3">
                  <c:v>71</c:v>
                </c:pt>
                <c:pt idx="6">
                  <c:v>68</c:v>
                </c:pt>
                <c:pt idx="9">
                  <c:v>67</c:v>
                </c:pt>
                <c:pt idx="12">
                  <c:v>66</c:v>
                </c:pt>
              </c:numCache>
            </c:numRef>
          </c:val>
          <c:extLst xmlns:c16r2="http://schemas.microsoft.com/office/drawing/2015/06/chart">
            <c:ext xmlns:c16="http://schemas.microsoft.com/office/drawing/2014/chart" uri="{C3380CC4-5D6E-409C-BE32-E72D297353CC}">
              <c16:uniqueId val="{00000003-1210-442E-949F-5F14AEBEA6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210-442E-949F-5F14AEBEA6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210-442E-949F-5F14AEBEA6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210-442E-949F-5F14AEBEA6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505</c:v>
                </c:pt>
                <c:pt idx="3">
                  <c:v>508</c:v>
                </c:pt>
                <c:pt idx="6">
                  <c:v>475</c:v>
                </c:pt>
                <c:pt idx="9">
                  <c:v>525</c:v>
                </c:pt>
                <c:pt idx="12">
                  <c:v>547</c:v>
                </c:pt>
              </c:numCache>
            </c:numRef>
          </c:val>
          <c:extLst xmlns:c16r2="http://schemas.microsoft.com/office/drawing/2015/06/chart">
            <c:ext xmlns:c16="http://schemas.microsoft.com/office/drawing/2014/chart" uri="{C3380CC4-5D6E-409C-BE32-E72D297353CC}">
              <c16:uniqueId val="{00000007-1210-442E-949F-5F14AEBEA60E}"/>
            </c:ext>
          </c:extLst>
        </c:ser>
        <c:dLbls>
          <c:showLegendKey val="0"/>
          <c:showVal val="0"/>
          <c:showCatName val="0"/>
          <c:showSerName val="0"/>
          <c:showPercent val="0"/>
          <c:showBubbleSize val="0"/>
        </c:dLbls>
        <c:gapWidth val="100"/>
        <c:overlap val="100"/>
        <c:axId val="511954168"/>
        <c:axId val="420577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122</c:v>
                </c:pt>
                <c:pt idx="2">
                  <c:v>#N/A</c:v>
                </c:pt>
                <c:pt idx="3">
                  <c:v>#N/A</c:v>
                </c:pt>
                <c:pt idx="4">
                  <c:v>104</c:v>
                </c:pt>
                <c:pt idx="5">
                  <c:v>#N/A</c:v>
                </c:pt>
                <c:pt idx="6">
                  <c:v>#N/A</c:v>
                </c:pt>
                <c:pt idx="7">
                  <c:v>77</c:v>
                </c:pt>
                <c:pt idx="8">
                  <c:v>#N/A</c:v>
                </c:pt>
                <c:pt idx="9">
                  <c:v>#N/A</c:v>
                </c:pt>
                <c:pt idx="10">
                  <c:v>54</c:v>
                </c:pt>
                <c:pt idx="11">
                  <c:v>#N/A</c:v>
                </c:pt>
                <c:pt idx="12">
                  <c:v>#N/A</c:v>
                </c:pt>
                <c:pt idx="13">
                  <c:v>102</c:v>
                </c:pt>
                <c:pt idx="14">
                  <c:v>#N/A</c:v>
                </c:pt>
              </c:numCache>
            </c:numRef>
          </c:val>
          <c:smooth val="0"/>
          <c:extLst xmlns:c16r2="http://schemas.microsoft.com/office/drawing/2015/06/chart">
            <c:ext xmlns:c16="http://schemas.microsoft.com/office/drawing/2014/chart" uri="{C3380CC4-5D6E-409C-BE32-E72D297353CC}">
              <c16:uniqueId val="{00000008-1210-442E-949F-5F14AEBEA60E}"/>
            </c:ext>
          </c:extLst>
        </c:ser>
        <c:dLbls>
          <c:showLegendKey val="0"/>
          <c:showVal val="0"/>
          <c:showCatName val="0"/>
          <c:showSerName val="0"/>
          <c:showPercent val="0"/>
          <c:showBubbleSize val="0"/>
        </c:dLbls>
        <c:marker val="1"/>
        <c:smooth val="0"/>
        <c:axId val="511954168"/>
        <c:axId val="420577072"/>
      </c:lineChart>
      <c:catAx>
        <c:axId val="511954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0577072"/>
        <c:crosses val="autoZero"/>
        <c:auto val="1"/>
        <c:lblAlgn val="ctr"/>
        <c:lblOffset val="100"/>
        <c:tickLblSkip val="1"/>
        <c:tickMarkSkip val="1"/>
        <c:noMultiLvlLbl val="0"/>
      </c:catAx>
      <c:valAx>
        <c:axId val="42057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954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4325</c:v>
                </c:pt>
                <c:pt idx="5">
                  <c:v>4425</c:v>
                </c:pt>
                <c:pt idx="8">
                  <c:v>5088</c:v>
                </c:pt>
                <c:pt idx="11">
                  <c:v>5159</c:v>
                </c:pt>
                <c:pt idx="14">
                  <c:v>4810</c:v>
                </c:pt>
              </c:numCache>
            </c:numRef>
          </c:val>
          <c:extLst xmlns:c16r2="http://schemas.microsoft.com/office/drawing/2015/06/chart">
            <c:ext xmlns:c16="http://schemas.microsoft.com/office/drawing/2014/chart" uri="{C3380CC4-5D6E-409C-BE32-E72D297353CC}">
              <c16:uniqueId val="{00000000-B47D-41B0-B735-3BFE986868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B47D-41B0-B735-3BFE986868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2645</c:v>
                </c:pt>
                <c:pt idx="5">
                  <c:v>3113</c:v>
                </c:pt>
                <c:pt idx="8">
                  <c:v>4681</c:v>
                </c:pt>
                <c:pt idx="11">
                  <c:v>5359</c:v>
                </c:pt>
                <c:pt idx="14">
                  <c:v>6061</c:v>
                </c:pt>
              </c:numCache>
            </c:numRef>
          </c:val>
          <c:extLst xmlns:c16r2="http://schemas.microsoft.com/office/drawing/2015/06/chart">
            <c:ext xmlns:c16="http://schemas.microsoft.com/office/drawing/2014/chart" uri="{C3380CC4-5D6E-409C-BE32-E72D297353CC}">
              <c16:uniqueId val="{00000002-B47D-41B0-B735-3BFE986868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47D-41B0-B735-3BFE986868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47D-41B0-B735-3BFE986868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7D-41B0-B735-3BFE986868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940</c:v>
                </c:pt>
                <c:pt idx="3">
                  <c:v>785</c:v>
                </c:pt>
                <c:pt idx="6">
                  <c:v>832</c:v>
                </c:pt>
                <c:pt idx="9">
                  <c:v>814</c:v>
                </c:pt>
                <c:pt idx="12">
                  <c:v>845</c:v>
                </c:pt>
              </c:numCache>
            </c:numRef>
          </c:val>
          <c:extLst xmlns:c16r2="http://schemas.microsoft.com/office/drawing/2015/06/chart">
            <c:ext xmlns:c16="http://schemas.microsoft.com/office/drawing/2014/chart" uri="{C3380CC4-5D6E-409C-BE32-E72D297353CC}">
              <c16:uniqueId val="{00000006-B47D-41B0-B735-3BFE986868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439</c:v>
                </c:pt>
                <c:pt idx="3">
                  <c:v>474</c:v>
                </c:pt>
                <c:pt idx="6">
                  <c:v>438</c:v>
                </c:pt>
                <c:pt idx="9">
                  <c:v>432</c:v>
                </c:pt>
                <c:pt idx="12">
                  <c:v>417</c:v>
                </c:pt>
              </c:numCache>
            </c:numRef>
          </c:val>
          <c:extLst xmlns:c16r2="http://schemas.microsoft.com/office/drawing/2015/06/chart">
            <c:ext xmlns:c16="http://schemas.microsoft.com/office/drawing/2014/chart" uri="{C3380CC4-5D6E-409C-BE32-E72D297353CC}">
              <c16:uniqueId val="{00000007-B47D-41B0-B735-3BFE986868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B47D-41B0-B735-3BFE986868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46</c:v>
                </c:pt>
                <c:pt idx="3">
                  <c:v>218</c:v>
                </c:pt>
                <c:pt idx="6">
                  <c:v>171</c:v>
                </c:pt>
                <c:pt idx="9">
                  <c:v>134</c:v>
                </c:pt>
                <c:pt idx="12">
                  <c:v>100</c:v>
                </c:pt>
              </c:numCache>
            </c:numRef>
          </c:val>
          <c:extLst xmlns:c16r2="http://schemas.microsoft.com/office/drawing/2015/06/chart">
            <c:ext xmlns:c16="http://schemas.microsoft.com/office/drawing/2014/chart" uri="{C3380CC4-5D6E-409C-BE32-E72D297353CC}">
              <c16:uniqueId val="{00000009-B47D-41B0-B735-3BFE986868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4649</c:v>
                </c:pt>
                <c:pt idx="3">
                  <c:v>4654</c:v>
                </c:pt>
                <c:pt idx="6">
                  <c:v>5387</c:v>
                </c:pt>
                <c:pt idx="9">
                  <c:v>5658</c:v>
                </c:pt>
                <c:pt idx="12">
                  <c:v>5404</c:v>
                </c:pt>
              </c:numCache>
            </c:numRef>
          </c:val>
          <c:extLst xmlns:c16r2="http://schemas.microsoft.com/office/drawing/2015/06/chart">
            <c:ext xmlns:c16="http://schemas.microsoft.com/office/drawing/2014/chart" uri="{C3380CC4-5D6E-409C-BE32-E72D297353CC}">
              <c16:uniqueId val="{0000000A-B47D-41B0-B735-3BFE9868687D}"/>
            </c:ext>
          </c:extLst>
        </c:ser>
        <c:dLbls>
          <c:showLegendKey val="0"/>
          <c:showVal val="0"/>
          <c:showCatName val="0"/>
          <c:showSerName val="0"/>
          <c:showPercent val="0"/>
          <c:showBubbleSize val="0"/>
        </c:dLbls>
        <c:gapWidth val="100"/>
        <c:overlap val="100"/>
        <c:axId val="420578640"/>
        <c:axId val="420579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47D-41B0-B735-3BFE9868687D}"/>
            </c:ext>
          </c:extLst>
        </c:ser>
        <c:dLbls>
          <c:showLegendKey val="0"/>
          <c:showVal val="0"/>
          <c:showCatName val="0"/>
          <c:showSerName val="0"/>
          <c:showPercent val="0"/>
          <c:showBubbleSize val="0"/>
        </c:dLbls>
        <c:marker val="1"/>
        <c:smooth val="0"/>
        <c:axId val="420578640"/>
        <c:axId val="420579032"/>
      </c:lineChart>
      <c:catAx>
        <c:axId val="42057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0579032"/>
        <c:crosses val="autoZero"/>
        <c:auto val="1"/>
        <c:lblAlgn val="ctr"/>
        <c:lblOffset val="100"/>
        <c:tickLblSkip val="1"/>
        <c:tickMarkSkip val="1"/>
        <c:noMultiLvlLbl val="0"/>
      </c:catAx>
      <c:valAx>
        <c:axId val="420579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057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2407</c:v>
                </c:pt>
                <c:pt idx="1">
                  <c:v>2664</c:v>
                </c:pt>
                <c:pt idx="2">
                  <c:v>2865</c:v>
                </c:pt>
              </c:numCache>
            </c:numRef>
          </c:val>
          <c:extLst xmlns:c16r2="http://schemas.microsoft.com/office/drawing/2015/06/chart">
            <c:ext xmlns:c16="http://schemas.microsoft.com/office/drawing/2014/chart" uri="{C3380CC4-5D6E-409C-BE32-E72D297353CC}">
              <c16:uniqueId val="{00000000-6B5E-433E-A2E0-057B6D1915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c:v>
                </c:pt>
                <c:pt idx="1">
                  <c:v>2</c:v>
                </c:pt>
                <c:pt idx="2">
                  <c:v>2</c:v>
                </c:pt>
              </c:numCache>
            </c:numRef>
          </c:val>
          <c:extLst xmlns:c16r2="http://schemas.microsoft.com/office/drawing/2015/06/chart">
            <c:ext xmlns:c16="http://schemas.microsoft.com/office/drawing/2014/chart" uri="{C3380CC4-5D6E-409C-BE32-E72D297353CC}">
              <c16:uniqueId val="{00000001-6B5E-433E-A2E0-057B6D1915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2272</c:v>
                </c:pt>
                <c:pt idx="1">
                  <c:v>2692</c:v>
                </c:pt>
                <c:pt idx="2">
                  <c:v>3193</c:v>
                </c:pt>
              </c:numCache>
            </c:numRef>
          </c:val>
          <c:extLst xmlns:c16r2="http://schemas.microsoft.com/office/drawing/2015/06/chart">
            <c:ext xmlns:c16="http://schemas.microsoft.com/office/drawing/2014/chart" uri="{C3380CC4-5D6E-409C-BE32-E72D297353CC}">
              <c16:uniqueId val="{00000002-6B5E-433E-A2E0-057B6D1915C0}"/>
            </c:ext>
          </c:extLst>
        </c:ser>
        <c:dLbls>
          <c:showLegendKey val="0"/>
          <c:showVal val="0"/>
          <c:showCatName val="0"/>
          <c:showSerName val="0"/>
          <c:showPercent val="0"/>
          <c:showBubbleSize val="0"/>
        </c:dLbls>
        <c:gapWidth val="120"/>
        <c:overlap val="100"/>
        <c:axId val="420580208"/>
        <c:axId val="420580600"/>
      </c:barChart>
      <c:catAx>
        <c:axId val="42058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0580600"/>
        <c:crosses val="autoZero"/>
        <c:auto val="1"/>
        <c:lblAlgn val="ctr"/>
        <c:lblOffset val="100"/>
        <c:tickLblSkip val="1"/>
        <c:tickMarkSkip val="1"/>
        <c:noMultiLvlLbl val="0"/>
      </c:catAx>
      <c:valAx>
        <c:axId val="420580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058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CAC-40D3-A576-220320E38172}"/>
                </c:ext>
                <c:ext xmlns:c15="http://schemas.microsoft.com/office/drawing/2012/chart" uri="{CE6537A1-D6FC-4f65-9D91-7224C49458BB}">
                  <c15:dlblFieldTable>
                    <c15:dlblFTEntry>
                      <c15:txfldGUID>{CF148725-276C-40BE-B725-5F823ED0D89B}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CAC-40D3-A576-220320E38172}"/>
                </c:ext>
                <c:ext xmlns:c15="http://schemas.microsoft.com/office/drawing/2012/chart" uri="{CE6537A1-D6FC-4f65-9D91-7224C49458BB}">
                  <c15:dlblFieldTable>
                    <c15:dlblFTEntry>
                      <c15:txfldGUID>{C9FC95DF-28A9-4E2B-A7DC-8FCE11B3F849}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CAC-40D3-A576-220320E38172}"/>
                </c:ext>
                <c:ext xmlns:c15="http://schemas.microsoft.com/office/drawing/2012/chart" uri="{CE6537A1-D6FC-4f65-9D91-7224C49458BB}">
                  <c15:dlblFieldTable>
                    <c15:dlblFTEntry>
                      <c15:txfldGUID>{A0C8FC60-5185-47AB-B250-4EF376AECD18}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CAC-40D3-A576-220320E38172}"/>
                </c:ext>
                <c:ext xmlns:c15="http://schemas.microsoft.com/office/drawing/2012/chart" uri="{CE6537A1-D6FC-4f65-9D91-7224C49458BB}">
                  <c15:dlblFieldTable>
                    <c15:dlblFTEntry>
                      <c15:txfldGUID>{70334420-1892-4D0A-9D8C-10AE8458CFFB}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CAC-40D3-A576-220320E38172}"/>
                </c:ext>
                <c:ext xmlns:c15="http://schemas.microsoft.com/office/drawing/2012/chart" uri="{CE6537A1-D6FC-4f65-9D91-7224C49458BB}">
                  <c15:dlblFieldTable>
                    <c15:dlblFTEntry>
                      <c15:txfldGUID>{88181663-265A-4E09-AB7F-72CAFB7D56DD}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CAC-40D3-A576-220320E38172}"/>
                </c:ext>
                <c:ext xmlns:c15="http://schemas.microsoft.com/office/drawing/2012/chart" uri="{CE6537A1-D6FC-4f65-9D91-7224C49458BB}">
                  <c15:dlblFieldTable>
                    <c15:dlblFTEntry>
                      <c15:txfldGUID>{95509A82-D1F8-461C-81C1-A4F924E16239}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CAC-40D3-A576-220320E38172}"/>
                </c:ext>
                <c:ext xmlns:c15="http://schemas.microsoft.com/office/drawing/2012/chart" uri="{CE6537A1-D6FC-4f65-9D91-7224C49458BB}">
                  <c15:dlblFieldTable>
                    <c15:dlblFTEntry>
                      <c15:txfldGUID>{A6DDD6B6-939A-427F-A6BA-F81446621472}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CAC-40D3-A576-220320E38172}"/>
                </c:ext>
                <c:ext xmlns:c15="http://schemas.microsoft.com/office/drawing/2012/chart" uri="{CE6537A1-D6FC-4f65-9D91-7224C49458BB}">
                  <c15:dlblFieldTable>
                    <c15:dlblFTEntry>
                      <c15:txfldGUID>{1AC929BF-DCF7-4509-B2B9-4F8A84BAB93F}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CAC-40D3-A576-220320E38172}"/>
                </c:ext>
                <c:ext xmlns:c15="http://schemas.microsoft.com/office/drawing/2012/chart" uri="{CE6537A1-D6FC-4f65-9D91-7224C49458BB}">
                  <c15:dlblFieldTable>
                    <c15:dlblFTEntry>
                      <c15:txfldGUID>{A134F785-B9EF-460D-9811-9FEBF980B6A7}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71.2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CAC-40D3-A576-220320E381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CAC-40D3-A576-220320E38172}"/>
                </c:ext>
                <c:ext xmlns:c15="http://schemas.microsoft.com/office/drawing/2012/chart" uri="{CE6537A1-D6FC-4f65-9D91-7224C49458BB}">
                  <c15:dlblFieldTable>
                    <c15:dlblFTEntry>
                      <c15:txfldGUID>{A71983A6-A470-45E5-854C-62257521290C}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CAC-40D3-A576-220320E38172}"/>
                </c:ext>
                <c:ext xmlns:c15="http://schemas.microsoft.com/office/drawing/2012/chart" uri="{CE6537A1-D6FC-4f65-9D91-7224C49458BB}">
                  <c15:dlblFieldTable>
                    <c15:dlblFTEntry>
                      <c15:txfldGUID>{45F6C25D-3685-4BE2-8F79-AA929E3F7315}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CAC-40D3-A576-220320E38172}"/>
                </c:ext>
                <c:ext xmlns:c15="http://schemas.microsoft.com/office/drawing/2012/chart" uri="{CE6537A1-D6FC-4f65-9D91-7224C49458BB}">
                  <c15:dlblFieldTable>
                    <c15:dlblFTEntry>
                      <c15:txfldGUID>{30F6A93C-7416-4BE3-AF80-205631214C98}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CAC-40D3-A576-220320E38172}"/>
                </c:ext>
                <c:ext xmlns:c15="http://schemas.microsoft.com/office/drawing/2012/chart" uri="{CE6537A1-D6FC-4f65-9D91-7224C49458BB}">
                  <c15:dlblFieldTable>
                    <c15:dlblFTEntry>
                      <c15:txfldGUID>{4EEE0546-599C-4778-9091-2749C831F097}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CAC-40D3-A576-220320E38172}"/>
                </c:ext>
                <c:ext xmlns:c15="http://schemas.microsoft.com/office/drawing/2012/chart" uri="{CE6537A1-D6FC-4f65-9D91-7224C49458BB}">
                  <c15:dlblFieldTable>
                    <c15:dlblFTEntry>
                      <c15:txfldGUID>{E3F71AEA-2911-441C-B478-CC612B38ED15}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CAC-40D3-A576-220320E38172}"/>
                </c:ext>
                <c:ext xmlns:c15="http://schemas.microsoft.com/office/drawing/2012/chart" uri="{CE6537A1-D6FC-4f65-9D91-7224C49458BB}">
                  <c15:dlblFieldTable>
                    <c15:dlblFTEntry>
                      <c15:txfldGUID>{26897AE9-52E1-401B-AD29-917AC123F0C9}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CAC-40D3-A576-220320E38172}"/>
                </c:ext>
                <c:ext xmlns:c15="http://schemas.microsoft.com/office/drawing/2012/chart" uri="{CE6537A1-D6FC-4f65-9D91-7224C49458BB}">
                  <c15:dlblFieldTable>
                    <c15:dlblFTEntry>
                      <c15:txfldGUID>{793F11A0-15DF-4070-B101-92A7CAD736CE}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CAC-40D3-A576-220320E38172}"/>
                </c:ext>
                <c:ext xmlns:c15="http://schemas.microsoft.com/office/drawing/2012/chart" uri="{CE6537A1-D6FC-4f65-9D91-7224C49458BB}">
                  <c15:dlblFieldTable>
                    <c15:dlblFTEntry>
                      <c15:txfldGUID>{C45E0D9E-9862-4164-9723-80486AD209A5}</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CAC-40D3-A576-220320E38172}"/>
                </c:ext>
                <c:ext xmlns:c15="http://schemas.microsoft.com/office/drawing/2012/chart" uri="{CE6537A1-D6FC-4f65-9D91-7224C49458BB}">
                  <c15:layout/>
                  <c15:dlblFieldTable>
                    <c15:dlblFTEntry>
                      <c15:txfldGUID>{381D6545-66B6-458B-BCE0-C3BFAB52A535}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60.9</c:v>
                </c:pt>
              </c:numCache>
            </c:numRef>
          </c:xVal>
          <c:yVal>
            <c:numRef>
              <c:f>公会計指標分析・財政指標組合せ分析表!$BP$55:$DC$55</c:f>
              <c:numCache>
                <c:formatCode>#,##0.0;"▲ "#,##0.0</c:formatCode>
                <c:ptCount val="40"/>
                <c:pt idx="32">
                  <c:v>23.4</c:v>
                </c:pt>
              </c:numCache>
            </c:numRef>
          </c:yVal>
          <c:smooth val="0"/>
          <c:extLst xmlns:c16r2="http://schemas.microsoft.com/office/drawing/2015/06/chart">
            <c:ext xmlns:c16="http://schemas.microsoft.com/office/drawing/2014/chart" uri="{C3380CC4-5D6E-409C-BE32-E72D297353CC}">
              <c16:uniqueId val="{00000013-6CAC-40D3-A576-220320E38172}"/>
            </c:ext>
          </c:extLst>
        </c:ser>
        <c:dLbls>
          <c:showLegendKey val="0"/>
          <c:showVal val="1"/>
          <c:showCatName val="0"/>
          <c:showSerName val="0"/>
          <c:showPercent val="0"/>
          <c:showBubbleSize val="0"/>
        </c:dLbls>
        <c:axId val="420581384"/>
        <c:axId val="420581776"/>
      </c:scatterChart>
      <c:valAx>
        <c:axId val="420581384"/>
        <c:scaling>
          <c:orientation val="minMax"/>
          <c:max val="73.099999999999994"/>
          <c:min val="48.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0581776"/>
        <c:crosses val="autoZero"/>
        <c:crossBetween val="midCat"/>
      </c:valAx>
      <c:valAx>
        <c:axId val="420581776"/>
        <c:scaling>
          <c:orientation val="minMax"/>
          <c:max val="28.1"/>
          <c:min val="18.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0581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476-4A60-9784-98F7B8DBB77F}"/>
                </c:ext>
                <c:ext xmlns:c15="http://schemas.microsoft.com/office/drawing/2012/chart" uri="{CE6537A1-D6FC-4f65-9D91-7224C49458BB}">
                  <c15:dlblFieldTable>
                    <c15:dlblFTEntry>
                      <c15:txfldGUID>{078D52CC-FD24-4C03-9E0F-D3D785C24C2B}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476-4A60-9784-98F7B8DBB77F}"/>
                </c:ext>
                <c:ext xmlns:c15="http://schemas.microsoft.com/office/drawing/2012/chart" uri="{CE6537A1-D6FC-4f65-9D91-7224C49458BB}">
                  <c15:dlblFieldTable>
                    <c15:dlblFTEntry>
                      <c15:txfldGUID>{E7651065-FA77-4585-B845-5A402F3CBD9A}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476-4A60-9784-98F7B8DBB77F}"/>
                </c:ext>
                <c:ext xmlns:c15="http://schemas.microsoft.com/office/drawing/2012/chart" uri="{CE6537A1-D6FC-4f65-9D91-7224C49458BB}">
                  <c15:dlblFieldTable>
                    <c15:dlblFTEntry>
                      <c15:txfldGUID>{DB0E614A-3C8E-4438-B6C0-23848EB04176}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476-4A60-9784-98F7B8DBB77F}"/>
                </c:ext>
                <c:ext xmlns:c15="http://schemas.microsoft.com/office/drawing/2012/chart" uri="{CE6537A1-D6FC-4f65-9D91-7224C49458BB}">
                  <c15:dlblFieldTable>
                    <c15:dlblFTEntry>
                      <c15:txfldGUID>{49E9F640-D835-42EA-B69C-7CA7F59104EB}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476-4A60-9784-98F7B8DBB77F}"/>
                </c:ext>
                <c:ext xmlns:c15="http://schemas.microsoft.com/office/drawing/2012/chart" uri="{CE6537A1-D6FC-4f65-9D91-7224C49458BB}">
                  <c15:dlblFieldTable>
                    <c15:dlblFTEntry>
                      <c15:txfldGUID>{9457AB3A-E5A8-4D27-ACE0-305FEAD612A5}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476-4A60-9784-98F7B8DBB77F}"/>
                </c:ext>
                <c:ext xmlns:c15="http://schemas.microsoft.com/office/drawing/2012/chart" uri="{CE6537A1-D6FC-4f65-9D91-7224C49458BB}">
                  <c15:dlblFieldTable>
                    <c15:dlblFTEntry>
                      <c15:txfldGUID>{61BDAD84-3C96-498C-A131-EC0D14DC8DBB}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476-4A60-9784-98F7B8DBB77F}"/>
                </c:ext>
                <c:ext xmlns:c15="http://schemas.microsoft.com/office/drawing/2012/chart" uri="{CE6537A1-D6FC-4f65-9D91-7224C49458BB}">
                  <c15:dlblFieldTable>
                    <c15:dlblFTEntry>
                      <c15:txfldGUID>{C54B5606-F1F1-4E80-B1EC-6D93FFE5AFA4}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476-4A60-9784-98F7B8DBB77F}"/>
                </c:ext>
                <c:ext xmlns:c15="http://schemas.microsoft.com/office/drawing/2012/chart" uri="{CE6537A1-D6FC-4f65-9D91-7224C49458BB}">
                  <c15:dlblFieldTable>
                    <c15:dlblFTEntry>
                      <c15:txfldGUID>{091A37BA-0549-4267-B669-C7E68614A461}</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476-4A60-9784-98F7B8DBB77F}"/>
                </c:ext>
                <c:ext xmlns:c15="http://schemas.microsoft.com/office/drawing/2012/chart" uri="{CE6537A1-D6FC-4f65-9D91-7224C49458BB}">
                  <c15:dlblFieldTable>
                    <c15:dlblFTEntry>
                      <c15:txfldGUID>{16EE00E3-0706-4DBE-9EBA-C311CD9DF36E}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4.9000000000000004</c:v>
                </c:pt>
                <c:pt idx="16">
                  <c:v>3.3</c:v>
                </c:pt>
                <c:pt idx="24">
                  <c:v>2.5</c:v>
                </c:pt>
                <c:pt idx="32">
                  <c:v>2.5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476-4A60-9784-98F7B8DBB7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476-4A60-9784-98F7B8DBB77F}"/>
                </c:ext>
                <c:ext xmlns:c15="http://schemas.microsoft.com/office/drawing/2012/chart" uri="{CE6537A1-D6FC-4f65-9D91-7224C49458BB}">
                  <c15:layout/>
                  <c15:dlblFieldTable>
                    <c15:dlblFTEntry>
                      <c15:txfldGUID>{DC54C0E1-C70B-409F-88FA-D4918F49761E}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476-4A60-9784-98F7B8DBB77F}"/>
                </c:ext>
                <c:ext xmlns:c15="http://schemas.microsoft.com/office/drawing/2012/chart" uri="{CE6537A1-D6FC-4f65-9D91-7224C49458BB}">
                  <c15:dlblFieldTable>
                    <c15:dlblFTEntry>
                      <c15:txfldGUID>{09D07FCB-2992-40C7-8C75-84E7BD8EE150}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476-4A60-9784-98F7B8DBB77F}"/>
                </c:ext>
                <c:ext xmlns:c15="http://schemas.microsoft.com/office/drawing/2012/chart" uri="{CE6537A1-D6FC-4f65-9D91-7224C49458BB}">
                  <c15:dlblFieldTable>
                    <c15:dlblFTEntry>
                      <c15:txfldGUID>{3C45A34A-0166-4DEB-A970-007EC9BDA06F}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476-4A60-9784-98F7B8DBB77F}"/>
                </c:ext>
                <c:ext xmlns:c15="http://schemas.microsoft.com/office/drawing/2012/chart" uri="{CE6537A1-D6FC-4f65-9D91-7224C49458BB}">
                  <c15:dlblFieldTable>
                    <c15:dlblFTEntry>
                      <c15:txfldGUID>{5CBD4083-85FB-4510-AF7F-547ED0889600}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476-4A60-9784-98F7B8DBB77F}"/>
                </c:ext>
                <c:ext xmlns:c15="http://schemas.microsoft.com/office/drawing/2012/chart" uri="{CE6537A1-D6FC-4f65-9D91-7224C49458BB}">
                  <c15:dlblFieldTable>
                    <c15:dlblFTEntry>
                      <c15:txfldGUID>{CEAE67A7-07F3-457E-B05B-6F2F04AC2725}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476-4A60-9784-98F7B8DBB77F}"/>
                </c:ext>
                <c:ext xmlns:c15="http://schemas.microsoft.com/office/drawing/2012/chart" uri="{CE6537A1-D6FC-4f65-9D91-7224C49458BB}">
                  <c15:layout/>
                  <c15:dlblFieldTable>
                    <c15:dlblFTEntry>
                      <c15:txfldGUID>{84B5D1A3-B774-49CE-9371-2BFE507B1961}</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476-4A60-9784-98F7B8DBB77F}"/>
                </c:ext>
                <c:ext xmlns:c15="http://schemas.microsoft.com/office/drawing/2012/chart" uri="{CE6537A1-D6FC-4f65-9D91-7224C49458BB}">
                  <c15:layout/>
                  <c15:dlblFieldTable>
                    <c15:dlblFTEntry>
                      <c15:txfldGUID>{7F2AD15D-F196-4FC2-B226-90CD53A25EA4}</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476-4A60-9784-98F7B8DBB77F}"/>
                </c:ext>
                <c:ext xmlns:c15="http://schemas.microsoft.com/office/drawing/2012/chart" uri="{CE6537A1-D6FC-4f65-9D91-7224C49458BB}">
                  <c15:layout/>
                  <c15:dlblFieldTable>
                    <c15:dlblFTEntry>
                      <c15:txfldGUID>{4D7C089B-CA2D-409C-8183-020FA9D87C0E}</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476-4A60-9784-98F7B8DBB77F}"/>
                </c:ext>
                <c:ext xmlns:c15="http://schemas.microsoft.com/office/drawing/2012/chart" uri="{CE6537A1-D6FC-4f65-9D91-7224C49458BB}">
                  <c15:layout/>
                  <c15:dlblFieldTable>
                    <c15:dlblFTEntry>
                      <c15:txfldGUID>{75A2EF57-C300-4181-AD20-6F67C71222BF}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F476-4A60-9784-98F7B8DBB77F}"/>
            </c:ext>
          </c:extLst>
        </c:ser>
        <c:dLbls>
          <c:showLegendKey val="0"/>
          <c:showVal val="1"/>
          <c:showCatName val="0"/>
          <c:showSerName val="0"/>
          <c:showPercent val="0"/>
          <c:showBubbleSize val="0"/>
        </c:dLbls>
        <c:axId val="420582560"/>
        <c:axId val="420582952"/>
      </c:scatterChart>
      <c:valAx>
        <c:axId val="420582560"/>
        <c:scaling>
          <c:orientation val="minMax"/>
          <c:max val="10.7"/>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0582952"/>
        <c:crosses val="autoZero"/>
        <c:crossBetween val="midCat"/>
      </c:valAx>
      <c:valAx>
        <c:axId val="420582952"/>
        <c:scaling>
          <c:orientation val="minMax"/>
          <c:max val="28.6"/>
          <c:min val="1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05825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ja-JP" altLang="en-US" sz="1300">
              <a:solidFill>
                <a:schemeClr val="dk1"/>
              </a:solidFill>
              <a:effectLst/>
              <a:latin typeface="+mn-lt"/>
              <a:ea typeface="+mn-ea"/>
              <a:cs typeface="+mn-cs"/>
            </a:rPr>
            <a:t>２９</a:t>
          </a:r>
          <a:r>
            <a:rPr kumimoji="1" lang="ja-JP" altLang="ja-JP" sz="1300">
              <a:solidFill>
                <a:schemeClr val="dk1"/>
              </a:solidFill>
              <a:effectLst/>
              <a:latin typeface="+mn-lt"/>
              <a:ea typeface="+mn-ea"/>
              <a:cs typeface="+mn-cs"/>
            </a:rPr>
            <a:t>年度の元利償還金は５億</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千</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百万円で、前年度比で</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千</a:t>
          </a:r>
          <a:r>
            <a:rPr kumimoji="1" lang="ja-JP" altLang="en-US" sz="1300">
              <a:solidFill>
                <a:schemeClr val="dk1"/>
              </a:solidFill>
              <a:effectLst/>
              <a:latin typeface="+mn-lt"/>
              <a:ea typeface="+mn-ea"/>
              <a:cs typeface="+mn-cs"/>
            </a:rPr>
            <a:t>２百</a:t>
          </a:r>
          <a:r>
            <a:rPr kumimoji="1" lang="ja-JP" altLang="ja-JP" sz="1300">
              <a:solidFill>
                <a:schemeClr val="dk1"/>
              </a:solidFill>
              <a:effectLst/>
              <a:latin typeface="+mn-lt"/>
              <a:ea typeface="+mn-ea"/>
              <a:cs typeface="+mn-cs"/>
            </a:rPr>
            <a:t>万円の増額となった。</a:t>
          </a:r>
          <a:endParaRPr lang="ja-JP" altLang="ja-JP" sz="1300">
            <a:effectLst/>
          </a:endParaRPr>
        </a:p>
        <a:p>
          <a:r>
            <a:rPr kumimoji="1" lang="ja-JP" altLang="ja-JP" sz="1300">
              <a:solidFill>
                <a:schemeClr val="dk1"/>
              </a:solidFill>
              <a:effectLst/>
              <a:latin typeface="+mn-lt"/>
              <a:ea typeface="+mn-ea"/>
              <a:cs typeface="+mn-cs"/>
            </a:rPr>
            <a:t>　主な要因は、</a:t>
          </a:r>
          <a:r>
            <a:rPr kumimoji="1" lang="ja-JP" altLang="en-US" sz="1300">
              <a:solidFill>
                <a:schemeClr val="dk1"/>
              </a:solidFill>
              <a:effectLst/>
              <a:latin typeface="+mn-lt"/>
              <a:ea typeface="+mn-ea"/>
              <a:cs typeface="+mn-cs"/>
            </a:rPr>
            <a:t>平成２６年度に実施した田子診療所整備事業に係る旧合併特例債や臨時財政対策債の元金償還の開始に</a:t>
          </a:r>
          <a:r>
            <a:rPr kumimoji="1" lang="ja-JP" altLang="ja-JP" sz="1300">
              <a:solidFill>
                <a:schemeClr val="dk1"/>
              </a:solidFill>
              <a:effectLst/>
              <a:latin typeface="+mn-lt"/>
              <a:ea typeface="+mn-ea"/>
              <a:cs typeface="+mn-cs"/>
            </a:rPr>
            <a:t>よる</a:t>
          </a:r>
          <a:r>
            <a:rPr kumimoji="1" lang="ja-JP" altLang="en-US" sz="1300">
              <a:solidFill>
                <a:schemeClr val="dk1"/>
              </a:solidFill>
              <a:effectLst/>
              <a:latin typeface="+mn-lt"/>
              <a:ea typeface="+mn-ea"/>
              <a:cs typeface="+mn-cs"/>
            </a:rPr>
            <a:t>もので</a:t>
          </a:r>
          <a:r>
            <a:rPr kumimoji="1" lang="ja-JP" altLang="ja-JP" sz="1300">
              <a:solidFill>
                <a:schemeClr val="dk1"/>
              </a:solidFill>
              <a:effectLst/>
              <a:latin typeface="+mn-lt"/>
              <a:ea typeface="+mn-ea"/>
              <a:cs typeface="+mn-cs"/>
            </a:rPr>
            <a:t>ある。</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、学校統合などの</a:t>
          </a:r>
          <a:r>
            <a:rPr kumimoji="1" lang="ja-JP" altLang="ja-JP" sz="1300">
              <a:solidFill>
                <a:schemeClr val="dk1"/>
              </a:solidFill>
              <a:effectLst/>
              <a:latin typeface="+mn-lt"/>
              <a:ea typeface="+mn-ea"/>
              <a:cs typeface="+mn-cs"/>
            </a:rPr>
            <a:t>大規模事業を控えている中で、現在の水準を維持するために計画的な起債に努めて行く。</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年度において、一般会計等に係る地方債の現在高は、５</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億</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百万円で前年比</a:t>
          </a:r>
          <a:r>
            <a:rPr kumimoji="1" lang="ja-JP" altLang="en-US" sz="1300">
              <a:solidFill>
                <a:schemeClr val="dk1"/>
              </a:solidFill>
              <a:effectLst/>
              <a:latin typeface="+mn-lt"/>
              <a:ea typeface="+mn-ea"/>
              <a:cs typeface="+mn-cs"/>
            </a:rPr>
            <a:t>２億５</a:t>
          </a:r>
          <a:r>
            <a:rPr kumimoji="1" lang="ja-JP" altLang="ja-JP" sz="1300">
              <a:solidFill>
                <a:schemeClr val="dk1"/>
              </a:solidFill>
              <a:effectLst/>
              <a:latin typeface="+mn-lt"/>
              <a:ea typeface="+mn-ea"/>
              <a:cs typeface="+mn-cs"/>
            </a:rPr>
            <a:t>千</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減少している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一方、充当可能金基金額は、</a:t>
          </a:r>
          <a:r>
            <a:rPr kumimoji="1" lang="ja-JP" altLang="en-US" sz="1300">
              <a:solidFill>
                <a:schemeClr val="dk1"/>
              </a:solidFill>
              <a:effectLst/>
              <a:latin typeface="+mn-lt"/>
              <a:ea typeface="+mn-ea"/>
              <a:cs typeface="+mn-cs"/>
            </a:rPr>
            <a:t>６０</a:t>
          </a:r>
          <a:r>
            <a:rPr kumimoji="1" lang="ja-JP" altLang="ja-JP" sz="1300">
              <a:solidFill>
                <a:schemeClr val="dk1"/>
              </a:solidFill>
              <a:effectLst/>
              <a:latin typeface="+mn-lt"/>
              <a:ea typeface="+mn-ea"/>
              <a:cs typeface="+mn-cs"/>
            </a:rPr>
            <a:t>億</a:t>
          </a:r>
          <a:r>
            <a:rPr kumimoji="1" lang="ja-JP" altLang="en-US" sz="1300">
              <a:solidFill>
                <a:schemeClr val="dk1"/>
              </a:solidFill>
              <a:effectLst/>
              <a:latin typeface="+mn-lt"/>
              <a:ea typeface="+mn-ea"/>
              <a:cs typeface="+mn-cs"/>
            </a:rPr>
            <a:t>６千１</a:t>
          </a:r>
          <a:r>
            <a:rPr kumimoji="1" lang="ja-JP" altLang="ja-JP" sz="1300">
              <a:solidFill>
                <a:schemeClr val="dk1"/>
              </a:solidFill>
              <a:effectLst/>
              <a:latin typeface="+mn-lt"/>
              <a:ea typeface="+mn-ea"/>
              <a:cs typeface="+mn-cs"/>
            </a:rPr>
            <a:t>百万円で前年比</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億</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百万円の増となった。</a:t>
          </a:r>
          <a:endParaRPr lang="ja-JP" altLang="ja-JP" sz="1300">
            <a:effectLst/>
          </a:endParaRPr>
        </a:p>
        <a:p>
          <a:r>
            <a:rPr kumimoji="1" lang="ja-JP" altLang="ja-JP" sz="1300">
              <a:solidFill>
                <a:schemeClr val="dk1"/>
              </a:solidFill>
              <a:effectLst/>
              <a:latin typeface="+mn-lt"/>
              <a:ea typeface="+mn-ea"/>
              <a:cs typeface="+mn-cs"/>
            </a:rPr>
            <a:t>　主な要因は、財政調整基金</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ふるさと応援基金</a:t>
          </a:r>
          <a:r>
            <a:rPr kumimoji="1" lang="ja-JP" altLang="en-US" sz="1300">
              <a:solidFill>
                <a:schemeClr val="dk1"/>
              </a:solidFill>
              <a:effectLst/>
              <a:latin typeface="+mn-lt"/>
              <a:ea typeface="+mn-ea"/>
              <a:cs typeface="+mn-cs"/>
            </a:rPr>
            <a:t>及び公共施設解体基金</a:t>
          </a:r>
          <a:r>
            <a:rPr kumimoji="1" lang="ja-JP" altLang="ja-JP" sz="1300">
              <a:solidFill>
                <a:schemeClr val="dk1"/>
              </a:solidFill>
              <a:effectLst/>
              <a:latin typeface="+mn-lt"/>
              <a:ea typeface="+mn-ea"/>
              <a:cs typeface="+mn-cs"/>
            </a:rPr>
            <a:t>への積立である。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学校統合や公共施設等の</a:t>
          </a:r>
          <a:r>
            <a:rPr kumimoji="1" lang="ja-JP" altLang="ja-JP" sz="1300">
              <a:solidFill>
                <a:schemeClr val="dk1"/>
              </a:solidFill>
              <a:effectLst/>
              <a:latin typeface="+mn-lt"/>
              <a:ea typeface="+mn-ea"/>
              <a:cs typeface="+mn-cs"/>
            </a:rPr>
            <a:t>老朽化対策事業により、公債費の増大が</a:t>
          </a:r>
          <a:r>
            <a:rPr kumimoji="1" lang="ja-JP" altLang="en-US" sz="1300">
              <a:solidFill>
                <a:schemeClr val="dk1"/>
              </a:solidFill>
              <a:effectLst/>
              <a:latin typeface="+mn-lt"/>
              <a:ea typeface="+mn-ea"/>
              <a:cs typeface="+mn-cs"/>
            </a:rPr>
            <a:t>予想</a:t>
          </a:r>
          <a:r>
            <a:rPr kumimoji="1" lang="ja-JP" altLang="ja-JP" sz="1300">
              <a:solidFill>
                <a:schemeClr val="dk1"/>
              </a:solidFill>
              <a:effectLst/>
              <a:latin typeface="+mn-lt"/>
              <a:ea typeface="+mn-ea"/>
              <a:cs typeface="+mn-cs"/>
            </a:rPr>
            <a:t>される</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後世への負担を少しでも軽減するよう、事務事業の総点検を図り、</a:t>
          </a:r>
          <a:r>
            <a:rPr kumimoji="1" lang="ja-JP" altLang="ja-JP" sz="1300">
              <a:solidFill>
                <a:schemeClr val="dk1"/>
              </a:solidFill>
              <a:effectLst/>
              <a:latin typeface="+mn-lt"/>
              <a:ea typeface="+mn-ea"/>
              <a:cs typeface="+mn-cs"/>
            </a:rPr>
            <a:t>財政の健全化を図って行く。</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静岡県西伊豆町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により、財政調整基金に２億１百万円、公共施設の統廃合に伴う解体に備え、公共施設解体基金に３億円、ふるさと応援寄附金の収入により、１１億４千４百万円を積み立てた一方、ふるさと納税事業ににより、ふるさと応援基金を９億４千万円、消防団詰所の解体工事に伴い公共施設解体基金を９百万円取り崩したこと等により、基金全体としては、７億２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ja-JP" sz="1300">
              <a:solidFill>
                <a:schemeClr val="dk1"/>
              </a:solidFill>
              <a:effectLst/>
              <a:latin typeface="+mn-lt"/>
              <a:ea typeface="+mn-ea"/>
              <a:cs typeface="+mn-cs"/>
            </a:rPr>
            <a:t>の使途の明確化を図るため、特定目的基金及び減債基金を優先的に積み立てていくことを予定している。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・ふるさと応援基金：ふるさと納税制度により寄せられた寄附金を活用し、ふるさとと言いたくなる夕陽の町づくり事業の財源に充てる。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・西伊豆町振興基金：町民の連帯の強化及び地域振興を図る。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・ふるさと応援基金：ふるさと納税制度により寄せられた寄附金１１億４千４百万円を積立て、ふるさと納税業務のため９億４千万円を取り崩したことにより、２億４百万円の増加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解体基金：学校統合などに伴い、今後見込まれる公共施設等の解体のために３億円を積立て、安良里診療所解体工事及び第３分団詰所解体工事のため９百万円を取り崩したことにより、２億９千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・ふるさと応援基金：返礼割合が５割から３割に変更となったことにより、寄附額の減により積立額も減少する見込みであるため、基金残高は減少していく見込み。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・公共施設解体基金：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公共施設等の総合的かつ計画的な更新整備、統廃合及び長寿命化等に要する経費に充てるため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、当基金のほか、スポーツ施設整備基金、公営住宅基金、田子中学校跡地施設整備基金、黄金崎公園整備基金の五つの基金を「公共施設等総合管理基金」として集約し、今後はこの基金に優先的に積立予定。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２億１百万円積立てたことによる増加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・基金の使途の明確化を図るため、特定目的基金及び減債基金を優先的に積み立てていくことを予定している。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・学校統合事業などの大規模事業に伴い、将来的に地方債償還額の増加が見込まれるため、それに備えて計画的な積立を検討していく。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8,160
8,072
105.54
7,183,105
6,697,152
302,456
3,467,116
5,403,890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施設の老朽化が進み、公会計上の耐用年数を迎えている施設もあるが、今後作成する個別施設計画で計画的に更新を行っていく。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72" name="直線コネクタ 71"/>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3"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4" name="直線コネクタ 73"/>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5"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6" name="直線コネクタ 75"/>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7" name="有形固定資産減価償却率平均値テキスト"/>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8" name="フローチャート: 判断 77"/>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9" name="フローチャート: 判断 78"/>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80" name="フローチャート: 判断 79"/>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46899</xdr:rowOff>
    </xdr:from>
    <xdr:to>
      <xdr:col>23</xdr:col>
      <xdr:colOff>136525</xdr:colOff>
      <xdr:row>29</xdr:row>
      <xdr:rowOff>148499</xdr:rowOff>
    </xdr:to>
    <xdr:sp macro="" textlink="">
      <xdr:nvSpPr>
        <xdr:cNvPr id="86" name="楕円 85"/>
        <xdr:cNvSpPr/>
      </xdr:nvSpPr>
      <xdr:spPr>
        <a:xfrm>
          <a:off x="47117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69776</xdr:rowOff>
    </xdr:from>
    <xdr:ext cx="405111" cy="259045"/>
    <xdr:sp macro="" textlink="">
      <xdr:nvSpPr>
        <xdr:cNvPr id="87" name="有形固定資産減価償却率該当値テキスト"/>
        <xdr:cNvSpPr txBox="1"/>
      </xdr:nvSpPr>
      <xdr:spPr>
        <a:xfrm>
          <a:off x="4813300" y="564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36212</xdr:rowOff>
    </xdr:from>
    <xdr:ext cx="405111" cy="259045"/>
    <xdr:sp macro="" textlink="">
      <xdr:nvSpPr>
        <xdr:cNvPr id="88"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9"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充当可能基金残高が多く平均を大幅に下回っている。また、</a:t>
          </a:r>
          <a:r>
            <a:rPr kumimoji="1" lang="ja-JP" altLang="ja-JP" sz="1100">
              <a:solidFill>
                <a:schemeClr val="dk1"/>
              </a:solidFill>
              <a:effectLst/>
              <a:latin typeface="+mn-lt"/>
              <a:ea typeface="+mn-ea"/>
              <a:cs typeface="+mn-cs"/>
            </a:rPr>
            <a:t>今後数年間で多くの公共施設の更新をしていかなければならず、基金を投じることで急激な数値上昇が見込まれる。</a:t>
          </a:r>
          <a:endParaRPr lang="ja-JP" altLang="ja-JP">
            <a:effectLst/>
          </a:endParaRPr>
        </a:p>
        <a:p>
          <a:r>
            <a:rPr kumimoji="1" lang="ja-JP" altLang="en-US" sz="1100">
              <a:latin typeface="ＭＳ Ｐゴシック" panose="020B0600070205080204" pitchFamily="50" charset="-128"/>
              <a:ea typeface="ＭＳ Ｐゴシック" panose="020B0600070205080204" pitchFamily="50" charset="-128"/>
            </a:rPr>
            <a:t>　今後も起債と基金積立のバランスをみながら慎重に資金運用していく。　</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3"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40570</xdr:rowOff>
    </xdr:from>
    <xdr:to>
      <xdr:col>76</xdr:col>
      <xdr:colOff>73025</xdr:colOff>
      <xdr:row>34</xdr:row>
      <xdr:rowOff>142170</xdr:rowOff>
    </xdr:to>
    <xdr:sp macro="" textlink="">
      <xdr:nvSpPr>
        <xdr:cNvPr id="130" name="楕円 129"/>
        <xdr:cNvSpPr/>
      </xdr:nvSpPr>
      <xdr:spPr>
        <a:xfrm>
          <a:off x="14744700" y="66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126947</xdr:rowOff>
    </xdr:from>
    <xdr:ext cx="340478" cy="259045"/>
    <xdr:sp macro="" textlink="">
      <xdr:nvSpPr>
        <xdr:cNvPr id="131" name="債務償還可能年数該当値テキスト"/>
        <xdr:cNvSpPr txBox="1"/>
      </xdr:nvSpPr>
      <xdr:spPr>
        <a:xfrm>
          <a:off x="14846300" y="65563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8,160
8,072
105.54
7,183,105
6,697,152
302,456
3,467,116
5,403,890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113030</xdr:rowOff>
    </xdr:from>
    <xdr:to>
      <xdr:col>24</xdr:col>
      <xdr:colOff>114300</xdr:colOff>
      <xdr:row>37</xdr:row>
      <xdr:rowOff>43180</xdr:rowOff>
    </xdr:to>
    <xdr:sp macro="" textlink="">
      <xdr:nvSpPr>
        <xdr:cNvPr id="70" name="楕円 69"/>
        <xdr:cNvSpPr/>
      </xdr:nvSpPr>
      <xdr:spPr>
        <a:xfrm>
          <a:off x="4584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135907</xdr:rowOff>
    </xdr:from>
    <xdr:ext cx="405111" cy="259045"/>
    <xdr:sp macro="" textlink="">
      <xdr:nvSpPr>
        <xdr:cNvPr id="71" name="【道路】&#10;有形固定資産減価償却率該当値テキスト"/>
        <xdr:cNvSpPr txBox="1"/>
      </xdr:nvSpPr>
      <xdr:spPr>
        <a:xfrm>
          <a:off x="4673600"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21607</xdr:rowOff>
    </xdr:from>
    <xdr:ext cx="405111" cy="259045"/>
    <xdr:sp macro="" textlink="">
      <xdr:nvSpPr>
        <xdr:cNvPr id="72"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3"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99" name="直線コネクタ 98"/>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0"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1" name="直線コネクタ 100"/>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2"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3" name="直線コネクタ 102"/>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4"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5" name="フローチャート: 判断 104"/>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6" name="フローチャート: 判断 105"/>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07" name="フローチャート: 判断 106"/>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29809</xdr:rowOff>
    </xdr:from>
    <xdr:to>
      <xdr:col>55</xdr:col>
      <xdr:colOff>50800</xdr:colOff>
      <xdr:row>38</xdr:row>
      <xdr:rowOff>131409</xdr:rowOff>
    </xdr:to>
    <xdr:sp macro="" textlink="">
      <xdr:nvSpPr>
        <xdr:cNvPr id="113" name="楕円 112"/>
        <xdr:cNvSpPr/>
      </xdr:nvSpPr>
      <xdr:spPr>
        <a:xfrm>
          <a:off x="10426700" y="654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52686</xdr:rowOff>
    </xdr:from>
    <xdr:ext cx="534377" cy="259045"/>
    <xdr:sp macro="" textlink="">
      <xdr:nvSpPr>
        <xdr:cNvPr id="114" name="【道路】&#10;一人当たり延長該当値テキスト"/>
        <xdr:cNvSpPr txBox="1"/>
      </xdr:nvSpPr>
      <xdr:spPr>
        <a:xfrm>
          <a:off x="10515600" y="63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79894</xdr:rowOff>
    </xdr:from>
    <xdr:ext cx="534377" cy="259045"/>
    <xdr:sp macro="" textlink="">
      <xdr:nvSpPr>
        <xdr:cNvPr id="115" name="n_1aveValue【道路】&#10;一人当たり延長"/>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16"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1" name="直線コネクタ 140"/>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2"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3" name="直線コネクタ 142"/>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44"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45" name="直線コネクタ 144"/>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46"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47" name="フローチャート: 判断 146"/>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48" name="フローチャート: 判断 147"/>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49" name="フローチャート: 判断 148"/>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53975</xdr:rowOff>
    </xdr:from>
    <xdr:to>
      <xdr:col>24</xdr:col>
      <xdr:colOff>114300</xdr:colOff>
      <xdr:row>57</xdr:row>
      <xdr:rowOff>155575</xdr:rowOff>
    </xdr:to>
    <xdr:sp macro="" textlink="">
      <xdr:nvSpPr>
        <xdr:cNvPr id="155" name="楕円 154"/>
        <xdr:cNvSpPr/>
      </xdr:nvSpPr>
      <xdr:spPr>
        <a:xfrm>
          <a:off x="45847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76852</xdr:rowOff>
    </xdr:from>
    <xdr:ext cx="405111" cy="259045"/>
    <xdr:sp macro="" textlink="">
      <xdr:nvSpPr>
        <xdr:cNvPr id="156" name="【橋りょう・トンネル】&#10;有形固定資産減価償却率該当値テキスト"/>
        <xdr:cNvSpPr txBox="1"/>
      </xdr:nvSpPr>
      <xdr:spPr>
        <a:xfrm>
          <a:off x="4673600"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46372</xdr:rowOff>
    </xdr:from>
    <xdr:ext cx="405111" cy="259045"/>
    <xdr:sp macro="" textlink="">
      <xdr:nvSpPr>
        <xdr:cNvPr id="157" name="n_1aveValue【橋りょう・トンネ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58" name="n_2ave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2" name="テキスト ボックス 17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4" name="テキスト ボックス 17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6" name="テキスト ボックス 17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8" name="テキスト ボックス 17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82" name="直線コネクタ 181"/>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83"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84" name="直線コネクタ 183"/>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85"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86" name="直線コネクタ 185"/>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5828</xdr:rowOff>
    </xdr:from>
    <xdr:ext cx="599010" cy="259045"/>
    <xdr:sp macro="" textlink="">
      <xdr:nvSpPr>
        <xdr:cNvPr id="187" name="【橋りょう・トンネル】&#10;一人当たり有形固定資産（償却資産）額平均値テキスト"/>
        <xdr:cNvSpPr txBox="1"/>
      </xdr:nvSpPr>
      <xdr:spPr>
        <a:xfrm>
          <a:off x="10515600" y="10635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88" name="フローチャート: 判断 187"/>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89" name="フローチャート: 判断 188"/>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0" name="フローチャート: 判断 189"/>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15862</xdr:rowOff>
    </xdr:from>
    <xdr:to>
      <xdr:col>55</xdr:col>
      <xdr:colOff>50800</xdr:colOff>
      <xdr:row>63</xdr:row>
      <xdr:rowOff>117462</xdr:rowOff>
    </xdr:to>
    <xdr:sp macro="" textlink="">
      <xdr:nvSpPr>
        <xdr:cNvPr id="196" name="楕円 195"/>
        <xdr:cNvSpPr/>
      </xdr:nvSpPr>
      <xdr:spPr>
        <a:xfrm>
          <a:off x="10426700" y="108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165739</xdr:rowOff>
    </xdr:from>
    <xdr:ext cx="599010" cy="259045"/>
    <xdr:sp macro="" textlink="">
      <xdr:nvSpPr>
        <xdr:cNvPr id="197" name="【橋りょう・トンネル】&#10;一人当たり有形固定資産（償却資産）額該当値テキスト"/>
        <xdr:cNvSpPr txBox="1"/>
      </xdr:nvSpPr>
      <xdr:spPr>
        <a:xfrm>
          <a:off x="10515600" y="1079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114047</xdr:rowOff>
    </xdr:from>
    <xdr:ext cx="599010" cy="259045"/>
    <xdr:sp macro="" textlink="">
      <xdr:nvSpPr>
        <xdr:cNvPr id="198"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199"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1" name="テキスト ボックス 21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1" name="テキスト ボックス 22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25" name="直線コネクタ 224"/>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26"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27" name="直線コネクタ 226"/>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8"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9" name="直線コネクタ 22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30"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31" name="フローチャート: 判断 230"/>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32" name="フローチャート: 判断 231"/>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33" name="フローチャート: 判断 232"/>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160382</xdr:rowOff>
    </xdr:from>
    <xdr:to>
      <xdr:col>24</xdr:col>
      <xdr:colOff>114300</xdr:colOff>
      <xdr:row>79</xdr:row>
      <xdr:rowOff>90532</xdr:rowOff>
    </xdr:to>
    <xdr:sp macro="" textlink="">
      <xdr:nvSpPr>
        <xdr:cNvPr id="239" name="楕円 238"/>
        <xdr:cNvSpPr/>
      </xdr:nvSpPr>
      <xdr:spPr>
        <a:xfrm>
          <a:off x="45847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11809</xdr:rowOff>
    </xdr:from>
    <xdr:ext cx="405111" cy="259045"/>
    <xdr:sp macro="" textlink="">
      <xdr:nvSpPr>
        <xdr:cNvPr id="240" name="【公営住宅】&#10;有形固定資産減価償却率該当値テキスト"/>
        <xdr:cNvSpPr txBox="1"/>
      </xdr:nvSpPr>
      <xdr:spPr>
        <a:xfrm>
          <a:off x="4673600" y="1338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93997</xdr:rowOff>
    </xdr:from>
    <xdr:ext cx="405111" cy="259045"/>
    <xdr:sp macro="" textlink="">
      <xdr:nvSpPr>
        <xdr:cNvPr id="241"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42" name="n_2ave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64" name="直線コネクタ 263"/>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65"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66" name="直線コネクタ 265"/>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67"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68" name="直線コネクタ 267"/>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53382</xdr:rowOff>
    </xdr:from>
    <xdr:ext cx="469744" cy="259045"/>
    <xdr:sp macro="" textlink="">
      <xdr:nvSpPr>
        <xdr:cNvPr id="269" name="【公営住宅】&#10;一人当たり面積平均値テキスト"/>
        <xdr:cNvSpPr txBox="1"/>
      </xdr:nvSpPr>
      <xdr:spPr>
        <a:xfrm>
          <a:off x="10515600" y="14283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70" name="フローチャート: 判断 269"/>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71" name="フローチャート: 判断 270"/>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72" name="フローチャート: 判断 271"/>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116230</xdr:rowOff>
    </xdr:from>
    <xdr:to>
      <xdr:col>55</xdr:col>
      <xdr:colOff>50800</xdr:colOff>
      <xdr:row>86</xdr:row>
      <xdr:rowOff>46380</xdr:rowOff>
    </xdr:to>
    <xdr:sp macro="" textlink="">
      <xdr:nvSpPr>
        <xdr:cNvPr id="278" name="楕円 277"/>
        <xdr:cNvSpPr/>
      </xdr:nvSpPr>
      <xdr:spPr>
        <a:xfrm>
          <a:off x="10426700" y="146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31157</xdr:rowOff>
    </xdr:from>
    <xdr:ext cx="469744" cy="259045"/>
    <xdr:sp macro="" textlink="">
      <xdr:nvSpPr>
        <xdr:cNvPr id="279" name="【公営住宅】&#10;一人当たり面積該当値テキスト"/>
        <xdr:cNvSpPr txBox="1"/>
      </xdr:nvSpPr>
      <xdr:spPr>
        <a:xfrm>
          <a:off x="10515600" y="146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83481</xdr:rowOff>
    </xdr:from>
    <xdr:ext cx="469744" cy="259045"/>
    <xdr:sp macro="" textlink="">
      <xdr:nvSpPr>
        <xdr:cNvPr id="280" name="n_1aveValue【公営住宅】&#10;一人当たり面積"/>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281" name="n_2aveValue【公営住宅】&#10;一人当たり面積"/>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2" name="テキスト ボックス 29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4" name="テキスト ボックス 29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2" name="テキスト ボックス 30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4" name="テキスト ボックス 30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62864</xdr:rowOff>
    </xdr:from>
    <xdr:to>
      <xdr:col>24</xdr:col>
      <xdr:colOff>62865</xdr:colOff>
      <xdr:row>108</xdr:row>
      <xdr:rowOff>114300</xdr:rowOff>
    </xdr:to>
    <xdr:cxnSp macro="">
      <xdr:nvCxnSpPr>
        <xdr:cNvPr id="306" name="直線コネクタ 305"/>
        <xdr:cNvCxnSpPr/>
      </xdr:nvCxnSpPr>
      <xdr:spPr>
        <a:xfrm flipV="1">
          <a:off x="4634865" y="17379314"/>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118127</xdr:rowOff>
    </xdr:from>
    <xdr:ext cx="405111" cy="259045"/>
    <xdr:sp macro="" textlink="">
      <xdr:nvSpPr>
        <xdr:cNvPr id="307" name="【港湾・漁港】&#10;有形固定資産減価償却率最小値テキスト"/>
        <xdr:cNvSpPr txBox="1"/>
      </xdr:nvSpPr>
      <xdr:spPr>
        <a:xfrm>
          <a:off x="4673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114300</xdr:rowOff>
    </xdr:from>
    <xdr:to>
      <xdr:col>24</xdr:col>
      <xdr:colOff>152400</xdr:colOff>
      <xdr:row>108</xdr:row>
      <xdr:rowOff>114300</xdr:rowOff>
    </xdr:to>
    <xdr:cxnSp macro="">
      <xdr:nvCxnSpPr>
        <xdr:cNvPr id="308" name="直線コネクタ 307"/>
        <xdr:cNvCxnSpPr/>
      </xdr:nvCxnSpPr>
      <xdr:spPr>
        <a:xfrm>
          <a:off x="4546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9541</xdr:rowOff>
    </xdr:from>
    <xdr:ext cx="405111" cy="259045"/>
    <xdr:sp macro="" textlink="">
      <xdr:nvSpPr>
        <xdr:cNvPr id="309" name="【港湾・漁港】&#10;有形固定資産減価償却率最大値テキスト"/>
        <xdr:cNvSpPr txBox="1"/>
      </xdr:nvSpPr>
      <xdr:spPr>
        <a:xfrm>
          <a:off x="4673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62864</xdr:rowOff>
    </xdr:from>
    <xdr:to>
      <xdr:col>24</xdr:col>
      <xdr:colOff>152400</xdr:colOff>
      <xdr:row>101</xdr:row>
      <xdr:rowOff>62864</xdr:rowOff>
    </xdr:to>
    <xdr:cxnSp macro="">
      <xdr:nvCxnSpPr>
        <xdr:cNvPr id="310" name="直線コネクタ 309"/>
        <xdr:cNvCxnSpPr/>
      </xdr:nvCxnSpPr>
      <xdr:spPr>
        <a:xfrm>
          <a:off x="4546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160038</xdr:rowOff>
    </xdr:from>
    <xdr:ext cx="405111" cy="259045"/>
    <xdr:sp macro="" textlink="">
      <xdr:nvSpPr>
        <xdr:cNvPr id="311" name="【港湾・漁港】&#10;有形固定資産減価償却率平均値テキスト"/>
        <xdr:cNvSpPr txBox="1"/>
      </xdr:nvSpPr>
      <xdr:spPr>
        <a:xfrm>
          <a:off x="4673600" y="17647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10161</xdr:rowOff>
    </xdr:from>
    <xdr:to>
      <xdr:col>24</xdr:col>
      <xdr:colOff>114300</xdr:colOff>
      <xdr:row>103</xdr:row>
      <xdr:rowOff>111761</xdr:rowOff>
    </xdr:to>
    <xdr:sp macro="" textlink="">
      <xdr:nvSpPr>
        <xdr:cNvPr id="312" name="フローチャート: 判断 311"/>
        <xdr:cNvSpPr/>
      </xdr:nvSpPr>
      <xdr:spPr>
        <a:xfrm>
          <a:off x="45847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156845</xdr:rowOff>
    </xdr:from>
    <xdr:to>
      <xdr:col>20</xdr:col>
      <xdr:colOff>38100</xdr:colOff>
      <xdr:row>106</xdr:row>
      <xdr:rowOff>86995</xdr:rowOff>
    </xdr:to>
    <xdr:sp macro="" textlink="">
      <xdr:nvSpPr>
        <xdr:cNvPr id="313" name="フローチャート: 判断 312"/>
        <xdr:cNvSpPr/>
      </xdr:nvSpPr>
      <xdr:spPr>
        <a:xfrm>
          <a:off x="3746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25400</xdr:rowOff>
    </xdr:from>
    <xdr:to>
      <xdr:col>15</xdr:col>
      <xdr:colOff>101600</xdr:colOff>
      <xdr:row>106</xdr:row>
      <xdr:rowOff>127000</xdr:rowOff>
    </xdr:to>
    <xdr:sp macro="" textlink="">
      <xdr:nvSpPr>
        <xdr:cNvPr id="314" name="フローチャート: 判断 313"/>
        <xdr:cNvSpPr/>
      </xdr:nvSpPr>
      <xdr:spPr>
        <a:xfrm>
          <a:off x="2857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12064</xdr:rowOff>
    </xdr:from>
    <xdr:to>
      <xdr:col>24</xdr:col>
      <xdr:colOff>114300</xdr:colOff>
      <xdr:row>101</xdr:row>
      <xdr:rowOff>113664</xdr:rowOff>
    </xdr:to>
    <xdr:sp macro="" textlink="">
      <xdr:nvSpPr>
        <xdr:cNvPr id="320" name="楕円 319"/>
        <xdr:cNvSpPr/>
      </xdr:nvSpPr>
      <xdr:spPr>
        <a:xfrm>
          <a:off x="4584700" y="173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136541</xdr:rowOff>
    </xdr:from>
    <xdr:ext cx="405111" cy="259045"/>
    <xdr:sp macro="" textlink="">
      <xdr:nvSpPr>
        <xdr:cNvPr id="321" name="【港湾・漁港】&#10;有形固定資産減価償却率該当値テキスト"/>
        <xdr:cNvSpPr txBox="1"/>
      </xdr:nvSpPr>
      <xdr:spPr>
        <a:xfrm>
          <a:off x="4673600" y="17281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103522</xdr:rowOff>
    </xdr:from>
    <xdr:ext cx="405111" cy="259045"/>
    <xdr:sp macro="" textlink="">
      <xdr:nvSpPr>
        <xdr:cNvPr id="322" name="n_1aveValue【港湾・漁港】&#10;有形固定資産減価償却率"/>
        <xdr:cNvSpPr txBox="1"/>
      </xdr:nvSpPr>
      <xdr:spPr>
        <a:xfrm>
          <a:off x="3582044" y="1793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143527</xdr:rowOff>
    </xdr:from>
    <xdr:ext cx="405111" cy="259045"/>
    <xdr:sp macro="" textlink="">
      <xdr:nvSpPr>
        <xdr:cNvPr id="323" name="n_2aveValue【港湾・漁港】&#10;有形固定資産減価償却率"/>
        <xdr:cNvSpPr txBox="1"/>
      </xdr:nvSpPr>
      <xdr:spPr>
        <a:xfrm>
          <a:off x="2705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4" name="直線コネクタ 33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35" name="テキスト ボックス 33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6" name="直線コネクタ 33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37" name="テキスト ボックス 33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39" name="テキスト ボックス 338"/>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0" name="直線コネクタ 33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41" name="テキスト ボックス 340"/>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2" name="直線コネクタ 34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43" name="テキスト ボックス 342"/>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5" name="テキスト ボックス 34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119779</xdr:rowOff>
    </xdr:from>
    <xdr:to>
      <xdr:col>54</xdr:col>
      <xdr:colOff>189865</xdr:colOff>
      <xdr:row>108</xdr:row>
      <xdr:rowOff>144537</xdr:rowOff>
    </xdr:to>
    <xdr:cxnSp macro="">
      <xdr:nvCxnSpPr>
        <xdr:cNvPr id="347" name="直線コネクタ 346"/>
        <xdr:cNvCxnSpPr/>
      </xdr:nvCxnSpPr>
      <xdr:spPr>
        <a:xfrm flipV="1">
          <a:off x="10476865" y="17264779"/>
          <a:ext cx="0" cy="139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148364</xdr:rowOff>
    </xdr:from>
    <xdr:ext cx="534377" cy="259045"/>
    <xdr:sp macro="" textlink="">
      <xdr:nvSpPr>
        <xdr:cNvPr id="348" name="【港湾・漁港】&#10;一人当たり有形固定資産（償却資産）額最小値テキスト"/>
        <xdr:cNvSpPr txBox="1"/>
      </xdr:nvSpPr>
      <xdr:spPr>
        <a:xfrm>
          <a:off x="10515600" y="186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144537</xdr:rowOff>
    </xdr:from>
    <xdr:to>
      <xdr:col>55</xdr:col>
      <xdr:colOff>88900</xdr:colOff>
      <xdr:row>108</xdr:row>
      <xdr:rowOff>144537</xdr:rowOff>
    </xdr:to>
    <xdr:cxnSp macro="">
      <xdr:nvCxnSpPr>
        <xdr:cNvPr id="349" name="直線コネクタ 348"/>
        <xdr:cNvCxnSpPr/>
      </xdr:nvCxnSpPr>
      <xdr:spPr>
        <a:xfrm>
          <a:off x="10388600" y="1866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66456</xdr:rowOff>
    </xdr:from>
    <xdr:ext cx="690189" cy="259045"/>
    <xdr:sp macro="" textlink="">
      <xdr:nvSpPr>
        <xdr:cNvPr id="350" name="【港湾・漁港】&#10;一人当たり有形固定資産（償却資産）額最大値テキスト"/>
        <xdr:cNvSpPr txBox="1"/>
      </xdr:nvSpPr>
      <xdr:spPr>
        <a:xfrm>
          <a:off x="10515600" y="170400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119779</xdr:rowOff>
    </xdr:from>
    <xdr:to>
      <xdr:col>55</xdr:col>
      <xdr:colOff>88900</xdr:colOff>
      <xdr:row>100</xdr:row>
      <xdr:rowOff>119779</xdr:rowOff>
    </xdr:to>
    <xdr:cxnSp macro="">
      <xdr:nvCxnSpPr>
        <xdr:cNvPr id="351" name="直線コネクタ 350"/>
        <xdr:cNvCxnSpPr/>
      </xdr:nvCxnSpPr>
      <xdr:spPr>
        <a:xfrm>
          <a:off x="10388600" y="17264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164871</xdr:rowOff>
    </xdr:from>
    <xdr:ext cx="599010" cy="259045"/>
    <xdr:sp macro="" textlink="">
      <xdr:nvSpPr>
        <xdr:cNvPr id="352" name="【港湾・漁港】&#10;一人当たり有形固定資産（償却資産）額平均値テキスト"/>
        <xdr:cNvSpPr txBox="1"/>
      </xdr:nvSpPr>
      <xdr:spPr>
        <a:xfrm>
          <a:off x="10515600" y="181671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14994</xdr:rowOff>
    </xdr:from>
    <xdr:to>
      <xdr:col>55</xdr:col>
      <xdr:colOff>50800</xdr:colOff>
      <xdr:row>106</xdr:row>
      <xdr:rowOff>116594</xdr:rowOff>
    </xdr:to>
    <xdr:sp macro="" textlink="">
      <xdr:nvSpPr>
        <xdr:cNvPr id="353" name="フローチャート: 判断 352"/>
        <xdr:cNvSpPr/>
      </xdr:nvSpPr>
      <xdr:spPr>
        <a:xfrm>
          <a:off x="10426700" y="181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112730</xdr:rowOff>
    </xdr:from>
    <xdr:to>
      <xdr:col>50</xdr:col>
      <xdr:colOff>165100</xdr:colOff>
      <xdr:row>106</xdr:row>
      <xdr:rowOff>42880</xdr:rowOff>
    </xdr:to>
    <xdr:sp macro="" textlink="">
      <xdr:nvSpPr>
        <xdr:cNvPr id="354" name="フローチャート: 判断 353"/>
        <xdr:cNvSpPr/>
      </xdr:nvSpPr>
      <xdr:spPr>
        <a:xfrm>
          <a:off x="9588500" y="1811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167599</xdr:rowOff>
    </xdr:from>
    <xdr:to>
      <xdr:col>46</xdr:col>
      <xdr:colOff>38100</xdr:colOff>
      <xdr:row>105</xdr:row>
      <xdr:rowOff>97749</xdr:rowOff>
    </xdr:to>
    <xdr:sp macro="" textlink="">
      <xdr:nvSpPr>
        <xdr:cNvPr id="355" name="フローチャート: 判断 354"/>
        <xdr:cNvSpPr/>
      </xdr:nvSpPr>
      <xdr:spPr>
        <a:xfrm>
          <a:off x="8699500" y="17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6" name="テキスト ボックス 3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68979</xdr:rowOff>
    </xdr:from>
    <xdr:to>
      <xdr:col>55</xdr:col>
      <xdr:colOff>50800</xdr:colOff>
      <xdr:row>100</xdr:row>
      <xdr:rowOff>170579</xdr:rowOff>
    </xdr:to>
    <xdr:sp macro="" textlink="">
      <xdr:nvSpPr>
        <xdr:cNvPr id="361" name="楕円 360"/>
        <xdr:cNvSpPr/>
      </xdr:nvSpPr>
      <xdr:spPr>
        <a:xfrm>
          <a:off x="10426700" y="1721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22006</xdr:rowOff>
    </xdr:from>
    <xdr:ext cx="690189" cy="259045"/>
    <xdr:sp macro="" textlink="">
      <xdr:nvSpPr>
        <xdr:cNvPr id="362" name="【港湾・漁港】&#10;一人当たり有形固定資産（償却資産）額該当値テキスト"/>
        <xdr:cNvSpPr txBox="1"/>
      </xdr:nvSpPr>
      <xdr:spPr>
        <a:xfrm>
          <a:off x="10515600" y="171670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59407</xdr:rowOff>
    </xdr:from>
    <xdr:ext cx="599010" cy="259045"/>
    <xdr:sp macro="" textlink="">
      <xdr:nvSpPr>
        <xdr:cNvPr id="363" name="n_1aveValue【港湾・漁港】&#10;一人当たり有形固定資産（償却資産）額"/>
        <xdr:cNvSpPr txBox="1"/>
      </xdr:nvSpPr>
      <xdr:spPr>
        <a:xfrm>
          <a:off x="9327095" y="1789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114276</xdr:rowOff>
    </xdr:from>
    <xdr:ext cx="599010" cy="259045"/>
    <xdr:sp macro="" textlink="">
      <xdr:nvSpPr>
        <xdr:cNvPr id="364" name="n_2aveValue【港湾・漁港】&#10;一人当たり有形固定資産（償却資産）額"/>
        <xdr:cNvSpPr txBox="1"/>
      </xdr:nvSpPr>
      <xdr:spPr>
        <a:xfrm>
          <a:off x="8450795" y="1777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89" name="直線コネクタ 388"/>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90"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91" name="直線コネクタ 390"/>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3" name="直線コネクタ 39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145432</xdr:rowOff>
    </xdr:from>
    <xdr:ext cx="405111" cy="259045"/>
    <xdr:sp macro="" textlink="">
      <xdr:nvSpPr>
        <xdr:cNvPr id="394" name="【認定こども園・幼稚園・保育所】&#10;有形固定資産減価償却率平均値テキスト"/>
        <xdr:cNvSpPr txBox="1"/>
      </xdr:nvSpPr>
      <xdr:spPr>
        <a:xfrm>
          <a:off x="16357600" y="631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95" name="フローチャート: 判断 394"/>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96" name="フローチャート: 判断 395"/>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97" name="フローチャート: 判断 396"/>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130175</xdr:rowOff>
    </xdr:from>
    <xdr:to>
      <xdr:col>85</xdr:col>
      <xdr:colOff>177800</xdr:colOff>
      <xdr:row>39</xdr:row>
      <xdr:rowOff>60325</xdr:rowOff>
    </xdr:to>
    <xdr:sp macro="" textlink="">
      <xdr:nvSpPr>
        <xdr:cNvPr id="403" name="楕円 402"/>
        <xdr:cNvSpPr/>
      </xdr:nvSpPr>
      <xdr:spPr>
        <a:xfrm>
          <a:off x="162687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108602</xdr:rowOff>
    </xdr:from>
    <xdr:ext cx="405111" cy="259045"/>
    <xdr:sp macro="" textlink="">
      <xdr:nvSpPr>
        <xdr:cNvPr id="404" name="【認定こども園・幼稚園・保育所】&#10;有形固定資産減価償却率該当値テキスト"/>
        <xdr:cNvSpPr txBox="1"/>
      </xdr:nvSpPr>
      <xdr:spPr>
        <a:xfrm>
          <a:off x="16357600"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13987</xdr:rowOff>
    </xdr:from>
    <xdr:ext cx="405111" cy="259045"/>
    <xdr:sp macro="" textlink="">
      <xdr:nvSpPr>
        <xdr:cNvPr id="405" name="n_1aveValue【認定こども園・幼稚園・保育所】&#10;有形固定資産減価償却率"/>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406"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7" name="直線コネクタ 4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8" name="テキスト ボックス 4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9" name="直線コネクタ 4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0" name="テキスト ボックス 4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1" name="直線コネクタ 4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2" name="テキスト ボックス 4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3" name="直線コネクタ 4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4" name="テキスト ボックス 4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6" name="テキスト ボックス 4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428" name="直線コネクタ 427"/>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429"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430" name="直線コネクタ 429"/>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431"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432" name="直線コネクタ 431"/>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433"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34" name="フローチャート: 判断 433"/>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435" name="フローチャート: 判断 434"/>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436" name="フローチャート: 判断 435"/>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39116</xdr:rowOff>
    </xdr:from>
    <xdr:to>
      <xdr:col>116</xdr:col>
      <xdr:colOff>114300</xdr:colOff>
      <xdr:row>37</xdr:row>
      <xdr:rowOff>140716</xdr:rowOff>
    </xdr:to>
    <xdr:sp macro="" textlink="">
      <xdr:nvSpPr>
        <xdr:cNvPr id="442" name="楕円 441"/>
        <xdr:cNvSpPr/>
      </xdr:nvSpPr>
      <xdr:spPr>
        <a:xfrm>
          <a:off x="221107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61993</xdr:rowOff>
    </xdr:from>
    <xdr:ext cx="469744" cy="259045"/>
    <xdr:sp macro="" textlink="">
      <xdr:nvSpPr>
        <xdr:cNvPr id="443" name="【認定こども園・幼稚園・保育所】&#10;一人当たり面積該当値テキスト"/>
        <xdr:cNvSpPr txBox="1"/>
      </xdr:nvSpPr>
      <xdr:spPr>
        <a:xfrm>
          <a:off x="22199600" y="623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109237</xdr:rowOff>
    </xdr:from>
    <xdr:ext cx="469744" cy="259045"/>
    <xdr:sp macro="" textlink="">
      <xdr:nvSpPr>
        <xdr:cNvPr id="444" name="n_1aveValue【認定こども園・幼稚園・保育所】&#10;一人当たり面積"/>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445"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6" name="テキスト ボックス 45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6" name="テキスト ボックス 46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70" name="直線コネクタ 469"/>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71"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72" name="直線コネクタ 471"/>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7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74" name="直線コネクタ 47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75"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76" name="フローチャート: 判断 475"/>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77" name="フローチャート: 判断 476"/>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78" name="フローチャート: 判断 477"/>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48260</xdr:rowOff>
    </xdr:from>
    <xdr:to>
      <xdr:col>85</xdr:col>
      <xdr:colOff>177800</xdr:colOff>
      <xdr:row>58</xdr:row>
      <xdr:rowOff>149860</xdr:rowOff>
    </xdr:to>
    <xdr:sp macro="" textlink="">
      <xdr:nvSpPr>
        <xdr:cNvPr id="484" name="楕円 483"/>
        <xdr:cNvSpPr/>
      </xdr:nvSpPr>
      <xdr:spPr>
        <a:xfrm>
          <a:off x="16268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71137</xdr:rowOff>
    </xdr:from>
    <xdr:ext cx="405111" cy="259045"/>
    <xdr:sp macro="" textlink="">
      <xdr:nvSpPr>
        <xdr:cNvPr id="485" name="【学校施設】&#10;有形固定資産減価償却率該当値テキスト"/>
        <xdr:cNvSpPr txBox="1"/>
      </xdr:nvSpPr>
      <xdr:spPr>
        <a:xfrm>
          <a:off x="16357600"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95902</xdr:rowOff>
    </xdr:from>
    <xdr:ext cx="405111" cy="259045"/>
    <xdr:sp macro="" textlink="">
      <xdr:nvSpPr>
        <xdr:cNvPr id="486" name="n_1aveValue【学校施設】&#10;有形固定資産減価償却率"/>
        <xdr:cNvSpPr txBox="1"/>
      </xdr:nvSpPr>
      <xdr:spPr>
        <a:xfrm>
          <a:off x="15266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87" name="n_2aveValue【学校施設】&#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8" name="直線コネクタ 49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9" name="テキスト ボックス 49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0" name="直線コネクタ 49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1" name="テキスト ボックス 50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2" name="直線コネクタ 50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3" name="テキスト ボックス 50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4" name="直線コネクタ 50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5" name="テキスト ボックス 50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7" name="テキスト ボックス 5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509" name="直線コネクタ 508"/>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510"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511" name="直線コネクタ 510"/>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512"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13" name="直線コネクタ 512"/>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155643</xdr:rowOff>
    </xdr:from>
    <xdr:ext cx="469744" cy="259045"/>
    <xdr:sp macro="" textlink="">
      <xdr:nvSpPr>
        <xdr:cNvPr id="514" name="【学校施設】&#10;一人当たり面積平均値テキスト"/>
        <xdr:cNvSpPr txBox="1"/>
      </xdr:nvSpPr>
      <xdr:spPr>
        <a:xfrm>
          <a:off x="22199600" y="10271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15" name="フローチャート: 判断 514"/>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16" name="フローチャート: 判断 515"/>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517" name="フローチャート: 判断 516"/>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19152</xdr:rowOff>
    </xdr:from>
    <xdr:to>
      <xdr:col>116</xdr:col>
      <xdr:colOff>114300</xdr:colOff>
      <xdr:row>61</xdr:row>
      <xdr:rowOff>120752</xdr:rowOff>
    </xdr:to>
    <xdr:sp macro="" textlink="">
      <xdr:nvSpPr>
        <xdr:cNvPr id="523" name="楕円 522"/>
        <xdr:cNvSpPr/>
      </xdr:nvSpPr>
      <xdr:spPr>
        <a:xfrm>
          <a:off x="22110700" y="104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169029</xdr:rowOff>
    </xdr:from>
    <xdr:ext cx="469744" cy="259045"/>
    <xdr:sp macro="" textlink="">
      <xdr:nvSpPr>
        <xdr:cNvPr id="524" name="【学校施設】&#10;一人当たり面積該当値テキスト"/>
        <xdr:cNvSpPr txBox="1"/>
      </xdr:nvSpPr>
      <xdr:spPr>
        <a:xfrm>
          <a:off x="22199600" y="104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48124</xdr:rowOff>
    </xdr:from>
    <xdr:ext cx="469744" cy="259045"/>
    <xdr:sp macro="" textlink="">
      <xdr:nvSpPr>
        <xdr:cNvPr id="525" name="n_1ave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526"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3" name="テキスト ボックス 55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4" name="直線コネクタ 55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5" name="テキスト ボックス 55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6" name="直線コネクタ 55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7" name="テキスト ボックス 55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8" name="直線コネクタ 55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9" name="テキスト ボックス 55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0" name="直線コネクタ 55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61" name="テキスト ボックス 56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565" name="直線コネクタ 564"/>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566"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567" name="直線コネクタ 566"/>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8"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9" name="直線コネクタ 56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103140</xdr:rowOff>
    </xdr:from>
    <xdr:ext cx="405111" cy="259045"/>
    <xdr:sp macro="" textlink="">
      <xdr:nvSpPr>
        <xdr:cNvPr id="570" name="【公民館】&#10;有形固定資産減価償却率平均値テキスト"/>
        <xdr:cNvSpPr txBox="1"/>
      </xdr:nvSpPr>
      <xdr:spPr>
        <a:xfrm>
          <a:off x="16357600" y="17591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571" name="フローチャート: 判断 570"/>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572" name="フローチャート: 判断 571"/>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573" name="フローチャート: 判断 572"/>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64263</xdr:rowOff>
    </xdr:from>
    <xdr:to>
      <xdr:col>85</xdr:col>
      <xdr:colOff>177800</xdr:colOff>
      <xdr:row>106</xdr:row>
      <xdr:rowOff>165863</xdr:rowOff>
    </xdr:to>
    <xdr:sp macro="" textlink="">
      <xdr:nvSpPr>
        <xdr:cNvPr id="579" name="楕円 578"/>
        <xdr:cNvSpPr/>
      </xdr:nvSpPr>
      <xdr:spPr>
        <a:xfrm>
          <a:off x="162687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42690</xdr:rowOff>
    </xdr:from>
    <xdr:ext cx="405111" cy="259045"/>
    <xdr:sp macro="" textlink="">
      <xdr:nvSpPr>
        <xdr:cNvPr id="580" name="【公民館】&#10;有形固定資産減価償却率該当値テキスト"/>
        <xdr:cNvSpPr txBox="1"/>
      </xdr:nvSpPr>
      <xdr:spPr>
        <a:xfrm>
          <a:off x="16357600" y="1821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90949</xdr:rowOff>
    </xdr:from>
    <xdr:ext cx="405111" cy="259045"/>
    <xdr:sp macro="" textlink="">
      <xdr:nvSpPr>
        <xdr:cNvPr id="581" name="n_1aveValue【公民館】&#10;有形固定資産減価償却率"/>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582" name="n_2aveValue【公民館】&#10;有形固定資産減価償却率"/>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3" name="正方形/長方形 5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4" name="正方形/長方形 5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5" name="正方形/長方形 5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6" name="正方形/長方形 5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7" name="正方形/長方形 5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8" name="正方形/長方形 5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9" name="正方形/長方形 5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0" name="正方形/長方形 5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1" name="テキスト ボックス 5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2" name="直線コネクタ 5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3" name="直線コネクタ 5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4" name="テキスト ボックス 5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5" name="直線コネクタ 5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6" name="テキスト ボックス 5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7" name="直線コネクタ 5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8" name="テキスト ボックス 5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9" name="直線コネクタ 5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0" name="テキスト ボックス 5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1" name="直線コネクタ 6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2" name="テキスト ボックス 6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06" name="直線コネクタ 605"/>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07"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08" name="直線コネクタ 607"/>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09"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10" name="直線コネクタ 609"/>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52088</xdr:rowOff>
    </xdr:from>
    <xdr:ext cx="469744" cy="259045"/>
    <xdr:sp macro="" textlink="">
      <xdr:nvSpPr>
        <xdr:cNvPr id="611" name="【公民館】&#10;一人当たり面積平均値テキスト"/>
        <xdr:cNvSpPr txBox="1"/>
      </xdr:nvSpPr>
      <xdr:spPr>
        <a:xfrm>
          <a:off x="22199600" y="1805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12" name="フローチャート: 判断 611"/>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13" name="フローチャート: 判断 612"/>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14" name="フローチャート: 判断 613"/>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20" name="楕円 619"/>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621" name="【公民館】&#10;一人当たり面積該当値テキスト"/>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125747</xdr:rowOff>
    </xdr:from>
    <xdr:ext cx="469744" cy="259045"/>
    <xdr:sp macro="" textlink="">
      <xdr:nvSpPr>
        <xdr:cNvPr id="622"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623"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4" name="正方形/長方形 6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5" name="正方形/長方形 6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6" name="テキスト ボックス 6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道路、橋梁・トンネルは償却率が高いが、これは新設が少ないためと思われる。アセットマネジメントどおりに施設の更新を行っていく。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公営住宅は老朽化しているが、現在の入居者が退所するタイミングで廃止を予定している。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港湾・漁港については、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類似団体の中で有形固定資産減価償却率、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一人当たり有形固定資産（償却資産）額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共に最大値となっている。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施設更新の必要性があるものの、建設当時と比較すると漁業者数が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激減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しており、過度な投資は難しい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認定こども園・幼稚園・保育所及び学校施設は再編の最中で、複合化と地震・津波に対応しつつ、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将来の子ども数に見合った施設に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変える計画を立てている。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8,160
8,072
105.54
7,183,105
6,697,152
302,456
3,467,116
5,403,890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72" name="直線コネクタ 71"/>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73"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74" name="直線コネクタ 73"/>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7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76" name="直線コネクタ 7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77"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78" name="フローチャート: 判断 77"/>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79" name="フローチャート: 判断 78"/>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86377</xdr:rowOff>
    </xdr:from>
    <xdr:ext cx="405111" cy="259045"/>
    <xdr:sp macro="" textlink="">
      <xdr:nvSpPr>
        <xdr:cNvPr id="80" name="n_1aveValue【体育館・プー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81" name="フローチャート: 判断 80"/>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82" name="n_2ave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95885</xdr:rowOff>
    </xdr:from>
    <xdr:to>
      <xdr:col>24</xdr:col>
      <xdr:colOff>114300</xdr:colOff>
      <xdr:row>60</xdr:row>
      <xdr:rowOff>26035</xdr:rowOff>
    </xdr:to>
    <xdr:sp macro="" textlink="">
      <xdr:nvSpPr>
        <xdr:cNvPr id="88" name="楕円 87"/>
        <xdr:cNvSpPr/>
      </xdr:nvSpPr>
      <xdr:spPr>
        <a:xfrm>
          <a:off x="4584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118762</xdr:rowOff>
    </xdr:from>
    <xdr:ext cx="405111" cy="259045"/>
    <xdr:sp macro="" textlink="">
      <xdr:nvSpPr>
        <xdr:cNvPr id="89" name="【体育館・プール】&#10;有形固定資産減価償却率該当値テキスト"/>
        <xdr:cNvSpPr txBox="1"/>
      </xdr:nvSpPr>
      <xdr:spPr>
        <a:xfrm>
          <a:off x="4673600"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0" name="直線コネクタ 9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1" name="テキスト ボックス 100"/>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04" name="直線コネクタ 103"/>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05" name="テキスト ボックス 104"/>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6" name="直線コネクタ 1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7" name="テキスト ボックス 1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0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09" name="直線コネクタ 108"/>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10"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11" name="直線コネクタ 110"/>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12"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13" name="直線コネクタ 112"/>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14"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15" name="フローチャート: 判断 114"/>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16" name="フローチャート: 判断 115"/>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17"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18" name="フローチャート: 判断 117"/>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19" name="n_2aveValue【体育館・プール】&#10;一人当たり面積"/>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32639</xdr:rowOff>
    </xdr:from>
    <xdr:to>
      <xdr:col>55</xdr:col>
      <xdr:colOff>50800</xdr:colOff>
      <xdr:row>61</xdr:row>
      <xdr:rowOff>134239</xdr:rowOff>
    </xdr:to>
    <xdr:sp macro="" textlink="">
      <xdr:nvSpPr>
        <xdr:cNvPr id="125" name="楕円 124"/>
        <xdr:cNvSpPr/>
      </xdr:nvSpPr>
      <xdr:spPr>
        <a:xfrm>
          <a:off x="10426700" y="1049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55516</xdr:rowOff>
    </xdr:from>
    <xdr:ext cx="469744" cy="259045"/>
    <xdr:sp macro="" textlink="">
      <xdr:nvSpPr>
        <xdr:cNvPr id="126" name="【体育館・プール】&#10;一人当たり面積該当値テキスト"/>
        <xdr:cNvSpPr txBox="1"/>
      </xdr:nvSpPr>
      <xdr:spPr>
        <a:xfrm>
          <a:off x="10515600" y="1034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37" name="テキスト ボックス 1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38" name="直線コネクタ 1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39" name="テキスト ボックス 1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0" name="直線コネクタ 1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1" name="テキスト ボックス 1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2" name="直線コネクタ 1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3" name="テキスト ボックス 1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4" name="直線コネクタ 1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5" name="テキスト ボックス 1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46" name="直線コネクタ 1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47" name="テキスト ボックス 1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151" name="直線コネクタ 150"/>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152"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153" name="直線コネクタ 152"/>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154"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155" name="直線コネクタ 154"/>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76852</xdr:rowOff>
    </xdr:from>
    <xdr:ext cx="405111" cy="259045"/>
    <xdr:sp macro="" textlink="">
      <xdr:nvSpPr>
        <xdr:cNvPr id="156" name="【福祉施設】&#10;有形固定資産減価償却率平均値テキスト"/>
        <xdr:cNvSpPr txBox="1"/>
      </xdr:nvSpPr>
      <xdr:spPr>
        <a:xfrm>
          <a:off x="4673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157" name="フローチャート: 判断 156"/>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158" name="フローチャート: 判断 157"/>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126382</xdr:rowOff>
    </xdr:from>
    <xdr:ext cx="405111" cy="259045"/>
    <xdr:sp macro="" textlink="">
      <xdr:nvSpPr>
        <xdr:cNvPr id="159" name="n_1aveValue【福祉施設】&#10;有形固定資産減価償却率"/>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160" name="フローチャート: 判断 159"/>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170197</xdr:rowOff>
    </xdr:from>
    <xdr:ext cx="405111" cy="259045"/>
    <xdr:sp macro="" textlink="">
      <xdr:nvSpPr>
        <xdr:cNvPr id="161" name="n_2aveValue【福祉施設】&#10;有形固定資産減価償却率"/>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13970</xdr:rowOff>
    </xdr:from>
    <xdr:to>
      <xdr:col>24</xdr:col>
      <xdr:colOff>114300</xdr:colOff>
      <xdr:row>85</xdr:row>
      <xdr:rowOff>115570</xdr:rowOff>
    </xdr:to>
    <xdr:sp macro="" textlink="">
      <xdr:nvSpPr>
        <xdr:cNvPr id="167" name="楕円 166"/>
        <xdr:cNvSpPr/>
      </xdr:nvSpPr>
      <xdr:spPr>
        <a:xfrm>
          <a:off x="45847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100347</xdr:rowOff>
    </xdr:from>
    <xdr:ext cx="405111" cy="259045"/>
    <xdr:sp macro="" textlink="">
      <xdr:nvSpPr>
        <xdr:cNvPr id="168" name="【福祉施設】&#10;有形固定資産減価償却率該当値テキスト"/>
        <xdr:cNvSpPr txBox="1"/>
      </xdr:nvSpPr>
      <xdr:spPr>
        <a:xfrm>
          <a:off x="4673600" y="1450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79" name="直線コネクタ 1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0" name="テキスト ボックス 1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1" name="直線コネクタ 1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2" name="テキスト ボックス 1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5" name="直線コネクタ 1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6" name="テキスト ボックス 1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87" name="直線コネクタ 1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88" name="テキスト ボックス 1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192" name="直線コネクタ 191"/>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193"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194" name="直線コネクタ 193"/>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195"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196" name="直線コネクタ 195"/>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72407</xdr:rowOff>
    </xdr:from>
    <xdr:ext cx="469744" cy="259045"/>
    <xdr:sp macro="" textlink="">
      <xdr:nvSpPr>
        <xdr:cNvPr id="197" name="【福祉施設】&#10;一人当たり面積平均値テキスト"/>
        <xdr:cNvSpPr txBox="1"/>
      </xdr:nvSpPr>
      <xdr:spPr>
        <a:xfrm>
          <a:off x="10515600" y="1430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198" name="フローチャート: 判断 197"/>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199" name="フローチャート: 判断 198"/>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00"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01" name="フローチャート: 判断 200"/>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202" name="n_2aveValue【福祉施設】&#10;一人当たり面積"/>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3" name="テキスト ボックス 2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4" name="テキスト ボックス 2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5" name="テキスト ボックス 2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6" name="テキスト ボックス 2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7" name="テキスト ボックス 2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26670</xdr:rowOff>
    </xdr:from>
    <xdr:to>
      <xdr:col>55</xdr:col>
      <xdr:colOff>50800</xdr:colOff>
      <xdr:row>85</xdr:row>
      <xdr:rowOff>128270</xdr:rowOff>
    </xdr:to>
    <xdr:sp macro="" textlink="">
      <xdr:nvSpPr>
        <xdr:cNvPr id="208" name="楕円 207"/>
        <xdr:cNvSpPr/>
      </xdr:nvSpPr>
      <xdr:spPr>
        <a:xfrm>
          <a:off x="10426700" y="145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5097</xdr:rowOff>
    </xdr:from>
    <xdr:ext cx="469744" cy="259045"/>
    <xdr:sp macro="" textlink="">
      <xdr:nvSpPr>
        <xdr:cNvPr id="209" name="【福祉施設】&#10;一人当たり面積該当値テキスト"/>
        <xdr:cNvSpPr txBox="1"/>
      </xdr:nvSpPr>
      <xdr:spPr>
        <a:xfrm>
          <a:off x="10515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7" name="正方形/長方形 2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9" name="正方形/長方形 2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0" name="正方形/長方形 2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1" name="正方形/長方形 2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2" name="正方形/長方形 2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3" name="正方形/長方形 2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4" name="正方形/長方形 2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5" name="正方形/長方形 2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7" name="正方形/長方形 2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8" name="正方形/長方形 2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29" name="正方形/長方形 2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0" name="正方形/長方形 2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1" name="正方形/長方形 2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2" name="正方形/長方形 2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3" name="正方形/長方形 2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4" name="テキスト ボックス 2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5" name="直線コネクタ 2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36" name="直線コネクタ 2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37" name="テキスト ボックス 2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38" name="直線コネクタ 2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39" name="テキスト ボックス 2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40" name="直線コネクタ 2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41" name="テキスト ボックス 2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42" name="直線コネクタ 2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43" name="テキスト ボックス 2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44" name="直線コネクタ 2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45" name="テキスト ボックス 2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46" name="直線コネクタ 2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47" name="テキスト ボックス 2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48" name="直線コネクタ 2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49" name="テキスト ボックス 2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251" name="直線コネクタ 250"/>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252"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53" name="直線コネクタ 25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254"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255" name="直線コネクタ 254"/>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256"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257" name="フローチャート: 判断 256"/>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258" name="フローチャート: 判断 257"/>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107604</xdr:rowOff>
    </xdr:from>
    <xdr:ext cx="405111" cy="259045"/>
    <xdr:sp macro="" textlink="">
      <xdr:nvSpPr>
        <xdr:cNvPr id="259" name="n_1aveValue【一般廃棄物処理施設】&#10;有形固定資産減価償却率"/>
        <xdr:cNvSpPr txBox="1"/>
      </xdr:nvSpPr>
      <xdr:spPr>
        <a:xfrm>
          <a:off x="1526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260" name="フローチャート: 判断 259"/>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261" name="n_2aveValue【一般廃棄物処理施設】&#10;有形固定資産減価償却率"/>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2" name="テキスト ボックス 2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3" name="テキスト ボックス 2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4" name="テキスト ボックス 2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5" name="テキスト ボックス 2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6" name="テキスト ボックス 2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100511</xdr:rowOff>
    </xdr:from>
    <xdr:to>
      <xdr:col>85</xdr:col>
      <xdr:colOff>177800</xdr:colOff>
      <xdr:row>37</xdr:row>
      <xdr:rowOff>30661</xdr:rowOff>
    </xdr:to>
    <xdr:sp macro="" textlink="">
      <xdr:nvSpPr>
        <xdr:cNvPr id="267" name="楕円 266"/>
        <xdr:cNvSpPr/>
      </xdr:nvSpPr>
      <xdr:spPr>
        <a:xfrm>
          <a:off x="162687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123388</xdr:rowOff>
    </xdr:from>
    <xdr:ext cx="405111" cy="259045"/>
    <xdr:sp macro="" textlink="">
      <xdr:nvSpPr>
        <xdr:cNvPr id="268" name="【一般廃棄物処理施設】&#10;有形固定資産減価償却率該当値テキスト"/>
        <xdr:cNvSpPr txBox="1"/>
      </xdr:nvSpPr>
      <xdr:spPr>
        <a:xfrm>
          <a:off x="16357600" y="61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69" name="正方形/長方形 2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0" name="正方形/長方形 2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1" name="正方形/長方形 2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2" name="正方形/長方形 2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3" name="正方形/長方形 2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4" name="正方形/長方形 2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5" name="正方形/長方形 2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6" name="正方形/長方形 2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7" name="テキスト ボックス 2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78" name="直線コネクタ 2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79" name="直線コネクタ 27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80" name="テキスト ボックス 27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81" name="直線コネクタ 28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82" name="テキスト ボックス 28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83" name="直線コネクタ 28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84" name="テキスト ボックス 28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85" name="直線コネクタ 28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86" name="テキスト ボックス 28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87" name="直線コネクタ 2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88" name="テキスト ボックス 28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290" name="直線コネクタ 289"/>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291"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292" name="直線コネクタ 291"/>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293"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294" name="直線コネクタ 293"/>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295" name="【一般廃棄物処理施設】&#10;一人当たり有形固定資産（償却資産）額平均値テキスト"/>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296" name="フローチャート: 判断 295"/>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297" name="フローチャート: 判断 296"/>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109509</xdr:rowOff>
    </xdr:from>
    <xdr:ext cx="599010" cy="259045"/>
    <xdr:sp macro="" textlink="">
      <xdr:nvSpPr>
        <xdr:cNvPr id="298" name="n_1aveValue【一般廃棄物処理施設】&#10;一人当たり有形固定資産（償却資産）額"/>
        <xdr:cNvSpPr txBox="1"/>
      </xdr:nvSpPr>
      <xdr:spPr>
        <a:xfrm>
          <a:off x="210110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299" name="フローチャート: 判断 298"/>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137570</xdr:rowOff>
    </xdr:from>
    <xdr:ext cx="599010" cy="259045"/>
    <xdr:sp macro="" textlink="">
      <xdr:nvSpPr>
        <xdr:cNvPr id="300" name="n_2aveValue【一般廃棄物処理施設】&#10;一人当たり有形固定資産（償却資産）額"/>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1" name="テキスト ボックス 3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2" name="テキスト ボックス 3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3" name="テキスト ボックス 3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4" name="テキスト ボックス 3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5" name="テキスト ボックス 3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142983</xdr:rowOff>
    </xdr:from>
    <xdr:to>
      <xdr:col>116</xdr:col>
      <xdr:colOff>114300</xdr:colOff>
      <xdr:row>34</xdr:row>
      <xdr:rowOff>73133</xdr:rowOff>
    </xdr:to>
    <xdr:sp macro="" textlink="">
      <xdr:nvSpPr>
        <xdr:cNvPr id="306" name="楕円 305"/>
        <xdr:cNvSpPr/>
      </xdr:nvSpPr>
      <xdr:spPr>
        <a:xfrm>
          <a:off x="22110700" y="580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96010</xdr:rowOff>
    </xdr:from>
    <xdr:ext cx="599010" cy="259045"/>
    <xdr:sp macro="" textlink="">
      <xdr:nvSpPr>
        <xdr:cNvPr id="307" name="【一般廃棄物処理施設】&#10;一人当たり有形固定資産（償却資産）額該当値テキスト"/>
        <xdr:cNvSpPr txBox="1"/>
      </xdr:nvSpPr>
      <xdr:spPr>
        <a:xfrm>
          <a:off x="22199600" y="575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6" name="テキスト ボックス 3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7" name="直線コネクタ 3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18" name="テキスト ボックス 3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9" name="直線コネクタ 3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0" name="テキスト ボックス 3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1" name="直線コネクタ 3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2" name="テキスト ボックス 3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3" name="直線コネクタ 3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4" name="テキスト ボックス 3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5" name="直線コネクタ 3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6" name="テキスト ボックス 3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7" name="直線コネクタ 3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8" name="テキスト ボックス 3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9" name="直線コネクタ 3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0" name="テキスト ボックス 3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332" name="直線コネクタ 331"/>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333" name="【保健センター・保健所】&#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334" name="直線コネクタ 333"/>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335"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336" name="直線コネクタ 335"/>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337" name="【保健センター・保健所】&#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338" name="フローチャート: 判断 337"/>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339" name="フローチャート: 判断 338"/>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78757</xdr:rowOff>
    </xdr:from>
    <xdr:ext cx="405111" cy="259045"/>
    <xdr:sp macro="" textlink="">
      <xdr:nvSpPr>
        <xdr:cNvPr id="340" name="n_1aveValue【保健センター・保健所】&#10;有形固定資産減価償却率"/>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128270</xdr:rowOff>
    </xdr:from>
    <xdr:to>
      <xdr:col>76</xdr:col>
      <xdr:colOff>165100</xdr:colOff>
      <xdr:row>62</xdr:row>
      <xdr:rowOff>58420</xdr:rowOff>
    </xdr:to>
    <xdr:sp macro="" textlink="">
      <xdr:nvSpPr>
        <xdr:cNvPr id="341" name="フローチャート: 判断 340"/>
        <xdr:cNvSpPr/>
      </xdr:nvSpPr>
      <xdr:spPr>
        <a:xfrm>
          <a:off x="1454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74947</xdr:rowOff>
    </xdr:from>
    <xdr:ext cx="405111" cy="259045"/>
    <xdr:sp macro="" textlink="">
      <xdr:nvSpPr>
        <xdr:cNvPr id="342" name="n_2aveValue【保健センター・保健所】&#10;有形固定資産減価償却率"/>
        <xdr:cNvSpPr txBox="1"/>
      </xdr:nvSpPr>
      <xdr:spPr>
        <a:xfrm>
          <a:off x="14389744"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3" name="テキスト ボックス 3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4" name="テキスト ボックス 3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5" name="テキスト ボックス 3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6" name="テキスト ボックス 3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7" name="テキスト ボックス 3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82550</xdr:rowOff>
    </xdr:from>
    <xdr:to>
      <xdr:col>85</xdr:col>
      <xdr:colOff>177800</xdr:colOff>
      <xdr:row>61</xdr:row>
      <xdr:rowOff>12700</xdr:rowOff>
    </xdr:to>
    <xdr:sp macro="" textlink="">
      <xdr:nvSpPr>
        <xdr:cNvPr id="348" name="楕円 347"/>
        <xdr:cNvSpPr/>
      </xdr:nvSpPr>
      <xdr:spPr>
        <a:xfrm>
          <a:off x="16268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60977</xdr:rowOff>
    </xdr:from>
    <xdr:ext cx="405111" cy="259045"/>
    <xdr:sp macro="" textlink="">
      <xdr:nvSpPr>
        <xdr:cNvPr id="349" name="【保健センター・保健所】&#10;有形固定資産減価償却率該当値テキスト"/>
        <xdr:cNvSpPr txBox="1"/>
      </xdr:nvSpPr>
      <xdr:spPr>
        <a:xfrm>
          <a:off x="16357600"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0" name="正方形/長方形 3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1" name="正方形/長方形 3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2" name="正方形/長方形 3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3" name="正方形/長方形 3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4" name="正方形/長方形 3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5" name="正方形/長方形 3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6" name="正方形/長方形 3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7" name="正方形/長方形 3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8" name="テキスト ボックス 3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9" name="直線コネクタ 3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60" name="直線コネクタ 3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61" name="テキスト ボックス 3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62" name="直線コネクタ 3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63" name="テキスト ボックス 3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64" name="直線コネクタ 3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65" name="テキスト ボックス 3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66" name="直線コネクタ 3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67" name="テキスト ボックス 3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68" name="直線コネクタ 3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69" name="テキスト ボックス 36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70" name="直線コネクタ 3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71" name="テキスト ボックス 37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2" name="直線コネクタ 3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3" name="テキスト ボックス 3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375" name="直線コネクタ 374"/>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376"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377" name="直線コネクタ 376"/>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378"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379" name="直線コネクタ 378"/>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63517</xdr:rowOff>
    </xdr:from>
    <xdr:ext cx="469744" cy="259045"/>
    <xdr:sp macro="" textlink="">
      <xdr:nvSpPr>
        <xdr:cNvPr id="380" name="【保健センター・保健所】&#10;一人当たり面積平均値テキスト"/>
        <xdr:cNvSpPr txBox="1"/>
      </xdr:nvSpPr>
      <xdr:spPr>
        <a:xfrm>
          <a:off x="22199600" y="1017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381" name="フローチャート: 判断 380"/>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382" name="フローチャート: 判断 381"/>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165299</xdr:rowOff>
    </xdr:from>
    <xdr:ext cx="469744" cy="259045"/>
    <xdr:sp macro="" textlink="">
      <xdr:nvSpPr>
        <xdr:cNvPr id="383" name="n_1aveValue【保健センター・保健所】&#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171269</xdr:rowOff>
    </xdr:from>
    <xdr:to>
      <xdr:col>107</xdr:col>
      <xdr:colOff>101600</xdr:colOff>
      <xdr:row>61</xdr:row>
      <xdr:rowOff>101419</xdr:rowOff>
    </xdr:to>
    <xdr:sp macro="" textlink="">
      <xdr:nvSpPr>
        <xdr:cNvPr id="384" name="フローチャート: 判断 383"/>
        <xdr:cNvSpPr/>
      </xdr:nvSpPr>
      <xdr:spPr>
        <a:xfrm>
          <a:off x="20383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117946</xdr:rowOff>
    </xdr:from>
    <xdr:ext cx="469744" cy="259045"/>
    <xdr:sp macro="" textlink="">
      <xdr:nvSpPr>
        <xdr:cNvPr id="385" name="n_2aveValue【保健センター・保健所】&#10;一人当たり面積"/>
        <xdr:cNvSpPr txBox="1"/>
      </xdr:nvSpPr>
      <xdr:spPr>
        <a:xfrm>
          <a:off x="20199427"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6" name="テキスト ボックス 3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7" name="テキスト ボックス 3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8" name="テキスト ボックス 3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9" name="テキスト ボックス 3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0" name="テキスト ボックス 3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150041</xdr:rowOff>
    </xdr:from>
    <xdr:to>
      <xdr:col>116</xdr:col>
      <xdr:colOff>114300</xdr:colOff>
      <xdr:row>62</xdr:row>
      <xdr:rowOff>80191</xdr:rowOff>
    </xdr:to>
    <xdr:sp macro="" textlink="">
      <xdr:nvSpPr>
        <xdr:cNvPr id="391" name="楕円 390"/>
        <xdr:cNvSpPr/>
      </xdr:nvSpPr>
      <xdr:spPr>
        <a:xfrm>
          <a:off x="221107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128468</xdr:rowOff>
    </xdr:from>
    <xdr:ext cx="469744" cy="259045"/>
    <xdr:sp macro="" textlink="">
      <xdr:nvSpPr>
        <xdr:cNvPr id="392" name="【保健センター・保健所】&#10;一人当たり面積該当値テキスト"/>
        <xdr:cNvSpPr txBox="1"/>
      </xdr:nvSpPr>
      <xdr:spPr>
        <a:xfrm>
          <a:off x="22199600" y="1058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3" name="正方形/長方形 3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4" name="正方形/長方形 3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5" name="正方形/長方形 3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6" name="正方形/長方形 3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7" name="正方形/長方形 3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8" name="正方形/長方形 3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9" name="正方形/長方形 3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0" name="正方形/長方形 3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1" name="テキスト ボックス 4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2" name="直線コネクタ 4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3" name="直線コネクタ 4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4" name="テキスト ボックス 4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5" name="直線コネクタ 4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6" name="テキスト ボックス 4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7" name="直線コネクタ 4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8" name="テキスト ボックス 4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9" name="直線コネクタ 4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0" name="テキスト ボックス 4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1" name="直線コネクタ 4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2" name="テキスト ボックス 4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3" name="直線コネクタ 4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4" name="テキスト ボックス 4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5" name="直線コネクタ 4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6" name="テキスト ボックス 4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18" name="直線コネクタ 417"/>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19"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20" name="直線コネクタ 419"/>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2" name="直線コネクタ 42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423"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24" name="フローチャート: 判断 423"/>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25" name="フローチャート: 判断 424"/>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120122</xdr:rowOff>
    </xdr:from>
    <xdr:ext cx="405111" cy="259045"/>
    <xdr:sp macro="" textlink="">
      <xdr:nvSpPr>
        <xdr:cNvPr id="426" name="n_1aveValue【消防施設】&#10;有形固定資産減価償却率"/>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427" name="フローチャート: 判断 426"/>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428" name="n_2aveValue【消防施設】&#10;有形固定資産減価償却率"/>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9" name="テキスト ボックス 4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0" name="テキスト ボックス 4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1" name="テキスト ボックス 4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2" name="テキスト ボックス 4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3" name="テキスト ボックス 4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155484</xdr:rowOff>
    </xdr:from>
    <xdr:to>
      <xdr:col>85</xdr:col>
      <xdr:colOff>177800</xdr:colOff>
      <xdr:row>81</xdr:row>
      <xdr:rowOff>85634</xdr:rowOff>
    </xdr:to>
    <xdr:sp macro="" textlink="">
      <xdr:nvSpPr>
        <xdr:cNvPr id="434" name="楕円 433"/>
        <xdr:cNvSpPr/>
      </xdr:nvSpPr>
      <xdr:spPr>
        <a:xfrm>
          <a:off x="162687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6911</xdr:rowOff>
    </xdr:from>
    <xdr:ext cx="405111" cy="259045"/>
    <xdr:sp macro="" textlink="">
      <xdr:nvSpPr>
        <xdr:cNvPr id="435" name="【消防施設】&#10;有形固定資産減価償却率該当値テキスト"/>
        <xdr:cNvSpPr txBox="1"/>
      </xdr:nvSpPr>
      <xdr:spPr>
        <a:xfrm>
          <a:off x="16357600" y="1372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6" name="正方形/長方形 4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7" name="正方形/長方形 4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8" name="正方形/長方形 4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9" name="正方形/長方形 4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0" name="正方形/長方形 4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1" name="正方形/長方形 4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2" name="正方形/長方形 4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3" name="正方形/長方形 4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4" name="テキスト ボックス 4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5" name="直線コネクタ 4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46" name="直線コネクタ 44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47" name="テキスト ボックス 44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48" name="直線コネクタ 44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49" name="テキスト ボックス 44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50" name="直線コネクタ 44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51" name="テキスト ボックス 45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52" name="直線コネクタ 45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53" name="テキスト ボックス 45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54" name="直線コネクタ 45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55" name="テキスト ボックス 45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56" name="直線コネクタ 45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57" name="テキスト ボックス 45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8" name="直線コネクタ 4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9" name="テキスト ボックス 4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61" name="直線コネクタ 460"/>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62"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63" name="直線コネクタ 462"/>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64"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65" name="直線コネクタ 464"/>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466" name="【消防施設】&#10;一人当たり面積平均値テキスト"/>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67" name="フローチャート: 判断 466"/>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68" name="フローチャート: 判断 467"/>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160945</xdr:rowOff>
    </xdr:from>
    <xdr:ext cx="469744" cy="259045"/>
    <xdr:sp macro="" textlink="">
      <xdr:nvSpPr>
        <xdr:cNvPr id="469" name="n_1aveValue【消防施設】&#10;一人当たり面積"/>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470" name="フローチャート: 判断 469"/>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471"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2" name="テキスト ボックス 4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3" name="テキスト ボックス 4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4" name="テキスト ボックス 4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5" name="テキスト ボックス 4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6" name="テキスト ボックス 4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19957</xdr:rowOff>
    </xdr:from>
    <xdr:to>
      <xdr:col>116</xdr:col>
      <xdr:colOff>114300</xdr:colOff>
      <xdr:row>78</xdr:row>
      <xdr:rowOff>121557</xdr:rowOff>
    </xdr:to>
    <xdr:sp macro="" textlink="">
      <xdr:nvSpPr>
        <xdr:cNvPr id="477" name="楕円 476"/>
        <xdr:cNvSpPr/>
      </xdr:nvSpPr>
      <xdr:spPr>
        <a:xfrm>
          <a:off x="221107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106334</xdr:rowOff>
    </xdr:from>
    <xdr:ext cx="469744" cy="259045"/>
    <xdr:sp macro="" textlink="">
      <xdr:nvSpPr>
        <xdr:cNvPr id="478" name="【消防施設】&#10;一人当たり面積該当値テキスト"/>
        <xdr:cNvSpPr txBox="1"/>
      </xdr:nvSpPr>
      <xdr:spPr>
        <a:xfrm>
          <a:off x="22199600" y="1330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9" name="正方形/長方形 4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0" name="正方形/長方形 4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1" name="正方形/長方形 4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2" name="正方形/長方形 4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3" name="正方形/長方形 4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4" name="正方形/長方形 4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5" name="正方形/長方形 4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6" name="正方形/長方形 4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7" name="テキスト ボックス 4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8" name="直線コネクタ 4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9" name="テキスト ボックス 48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90" name="直線コネクタ 48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91" name="テキスト ボックス 49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92" name="直線コネクタ 49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3" name="テキスト ボックス 49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4" name="直線コネクタ 49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5" name="テキスト ボックス 49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6" name="直線コネクタ 49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7" name="テキスト ボックス 49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8" name="直線コネクタ 4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9" name="テキスト ボックス 4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501" name="直線コネクタ 500"/>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02"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03" name="直線コネクタ 502"/>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4"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05" name="直線コネクタ 50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61992</xdr:rowOff>
    </xdr:from>
    <xdr:ext cx="405111" cy="259045"/>
    <xdr:sp macro="" textlink="">
      <xdr:nvSpPr>
        <xdr:cNvPr id="506" name="【庁舎】&#10;有形固定資産減価償却率平均値テキスト"/>
        <xdr:cNvSpPr txBox="1"/>
      </xdr:nvSpPr>
      <xdr:spPr>
        <a:xfrm>
          <a:off x="16357600" y="1789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07" name="フローチャート: 判断 506"/>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508" name="フローチャート: 判断 507"/>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63516</xdr:rowOff>
    </xdr:from>
    <xdr:ext cx="405111" cy="259045"/>
    <xdr:sp macro="" textlink="">
      <xdr:nvSpPr>
        <xdr:cNvPr id="509" name="n_1aveValue【庁舎】&#10;有形固定資産減価償却率"/>
        <xdr:cNvSpPr txBox="1"/>
      </xdr:nvSpPr>
      <xdr:spPr>
        <a:xfrm>
          <a:off x="152660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510" name="フローチャート: 判断 509"/>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511"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2" name="テキスト ボックス 5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3" name="テキスト ボックス 5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4" name="テキスト ボックス 5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5" name="テキスト ボックス 5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6" name="テキスト ボックス 5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9398</xdr:rowOff>
    </xdr:from>
    <xdr:to>
      <xdr:col>85</xdr:col>
      <xdr:colOff>177800</xdr:colOff>
      <xdr:row>107</xdr:row>
      <xdr:rowOff>110998</xdr:rowOff>
    </xdr:to>
    <xdr:sp macro="" textlink="">
      <xdr:nvSpPr>
        <xdr:cNvPr id="517" name="楕円 516"/>
        <xdr:cNvSpPr/>
      </xdr:nvSpPr>
      <xdr:spPr>
        <a:xfrm>
          <a:off x="162687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159275</xdr:rowOff>
    </xdr:from>
    <xdr:ext cx="405111" cy="259045"/>
    <xdr:sp macro="" textlink="">
      <xdr:nvSpPr>
        <xdr:cNvPr id="518" name="【庁舎】&#10;有形固定資産減価償却率該当値テキスト"/>
        <xdr:cNvSpPr txBox="1"/>
      </xdr:nvSpPr>
      <xdr:spPr>
        <a:xfrm>
          <a:off x="16357600" y="1833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9" name="正方形/長方形 5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0" name="正方形/長方形 5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1" name="正方形/長方形 5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2" name="正方形/長方形 5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3" name="正方形/長方形 5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4" name="正方形/長方形 5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5" name="正方形/長方形 5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6" name="正方形/長方形 5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7" name="テキスト ボックス 5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8" name="直線コネクタ 5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29" name="テキスト ボックス 52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30" name="直線コネクタ 5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1" name="テキスト ボックス 5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2" name="直線コネクタ 5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3" name="テキスト ボックス 5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4" name="直線コネクタ 5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5" name="テキスト ボックス 5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6" name="直線コネクタ 5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7" name="テキスト ボックス 5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8" name="直線コネクタ 5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9" name="テキスト ボックス 5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0" name="直線コネクタ 5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1" name="テキスト ボックス 5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2" name="直線コネクタ 5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3" name="テキスト ボックス 5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45" name="直線コネクタ 544"/>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46"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47" name="直線コネクタ 546"/>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48"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49" name="直線コネクタ 548"/>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550"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51" name="フローチャート: 判断 550"/>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52" name="フローチャート: 判断 551"/>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553"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54" name="フローチャート: 判断 553"/>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555"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6" name="テキスト ボックス 5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7" name="テキスト ボックス 5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8" name="テキスト ボックス 5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9" name="テキスト ボックス 5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0" name="テキスト ボックス 5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169092</xdr:rowOff>
    </xdr:from>
    <xdr:to>
      <xdr:col>116</xdr:col>
      <xdr:colOff>114300</xdr:colOff>
      <xdr:row>104</xdr:row>
      <xdr:rowOff>99242</xdr:rowOff>
    </xdr:to>
    <xdr:sp macro="" textlink="">
      <xdr:nvSpPr>
        <xdr:cNvPr id="561" name="楕円 560"/>
        <xdr:cNvSpPr/>
      </xdr:nvSpPr>
      <xdr:spPr>
        <a:xfrm>
          <a:off x="221107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20519</xdr:rowOff>
    </xdr:from>
    <xdr:ext cx="469744" cy="259045"/>
    <xdr:sp macro="" textlink="">
      <xdr:nvSpPr>
        <xdr:cNvPr id="562" name="【庁舎】&#10;一人当たり面積該当値テキスト"/>
        <xdr:cNvSpPr txBox="1"/>
      </xdr:nvSpPr>
      <xdr:spPr>
        <a:xfrm>
          <a:off x="22199600" y="1767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一般廃棄物処理施設の一人当たり有形固定資産（償却資産）額が最大値の</a:t>
          </a:r>
          <a:r>
            <a:rPr kumimoji="1" lang="en-US" altLang="ja-JP" sz="1300">
              <a:latin typeface="ＭＳ Ｐゴシック" panose="020B0600070205080204" pitchFamily="50" charset="-128"/>
              <a:ea typeface="ＭＳ Ｐゴシック" panose="020B0600070205080204" pitchFamily="50" charset="-128"/>
            </a:rPr>
            <a:t>573,564</a:t>
          </a:r>
          <a:r>
            <a:rPr kumimoji="1" lang="ja-JP" altLang="en-US" sz="1300">
              <a:latin typeface="ＭＳ Ｐゴシック" panose="020B0600070205080204" pitchFamily="50" charset="-128"/>
              <a:ea typeface="ＭＳ Ｐゴシック" panose="020B0600070205080204" pitchFamily="50" charset="-128"/>
            </a:rPr>
            <a:t>円となっている。これは、観光客数の増加を見込んだ計画で建設したことが要因と思われるが、現在では建設当時と比較し観光客は減少しており、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人口規模に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対して過大となっている。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消防施設の一人当たり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面積も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最大値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に近い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となっている。これは、消防団の再編が進んでいないこと、消防団詰所と避難所を兼ねた複合施設を建設していることが要因である。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今後、老朽化した施設の更新に当たっては、人口規模に合わせた施設総量に変更していくが、広域化などによる利便性の低下を抑えた上で、住民の合意形成を得る必要がある。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8,160
8,072
105.54
7,183,105
6,697,152
302,456
3,467,116
5,403,890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人口減少や全国平均を上回る高齢化率（平成</a:t>
          </a:r>
          <a:r>
            <a:rPr kumimoji="1" lang="ja-JP" altLang="en-US" sz="1300">
              <a:solidFill>
                <a:schemeClr val="dk1"/>
              </a:solidFill>
              <a:effectLst/>
              <a:latin typeface="+mn-lt"/>
              <a:ea typeface="+mn-ea"/>
              <a:cs typeface="+mn-cs"/>
            </a:rPr>
            <a:t>３０</a:t>
          </a:r>
          <a:r>
            <a:rPr kumimoji="1" lang="ja-JP" altLang="ja-JP" sz="1300">
              <a:solidFill>
                <a:schemeClr val="dk1"/>
              </a:solidFill>
              <a:effectLst/>
              <a:latin typeface="+mn-lt"/>
              <a:ea typeface="+mn-ea"/>
              <a:cs typeface="+mn-cs"/>
            </a:rPr>
            <a:t>年</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月１日現在</a:t>
          </a:r>
          <a:r>
            <a:rPr kumimoji="1" lang="ja-JP" altLang="en-US" sz="1300">
              <a:solidFill>
                <a:sysClr val="windowText" lastClr="000000"/>
              </a:solidFill>
              <a:effectLst/>
              <a:latin typeface="+mn-lt"/>
              <a:ea typeface="+mn-ea"/>
              <a:cs typeface="+mn-cs"/>
            </a:rPr>
            <a:t>４８．７</a:t>
          </a:r>
          <a:r>
            <a:rPr kumimoji="1" lang="ja-JP" altLang="ja-JP" sz="1300">
              <a:solidFill>
                <a:sysClr val="windowText" lastClr="000000"/>
              </a:solidFill>
              <a:effectLst/>
              <a:latin typeface="+mn-lt"/>
              <a:ea typeface="+mn-ea"/>
              <a:cs typeface="+mn-cs"/>
            </a:rPr>
            <a:t>％で県</a:t>
          </a:r>
          <a:r>
            <a:rPr kumimoji="1" lang="ja-JP" altLang="ja-JP" sz="1300">
              <a:solidFill>
                <a:schemeClr val="dk1"/>
              </a:solidFill>
              <a:effectLst/>
              <a:latin typeface="+mn-lt"/>
              <a:ea typeface="+mn-ea"/>
              <a:cs typeface="+mn-cs"/>
            </a:rPr>
            <a:t>内１位）に加え、基幹産業である観光業の低迷等による個人・法人町民税の減収により財政基盤が弱くなり、類似団体平均を下回っている。</a:t>
          </a:r>
          <a:endParaRPr lang="ja-JP" altLang="ja-JP" sz="1300">
            <a:effectLst/>
          </a:endParaRPr>
        </a:p>
        <a:p>
          <a:r>
            <a:rPr kumimoji="1" lang="ja-JP" altLang="ja-JP" sz="1300">
              <a:solidFill>
                <a:schemeClr val="dk1"/>
              </a:solidFill>
              <a:effectLst/>
              <a:latin typeface="+mn-lt"/>
              <a:ea typeface="+mn-ea"/>
              <a:cs typeface="+mn-cs"/>
            </a:rPr>
            <a:t>　西伊豆町版総合戦略や過疎地域自立促進計画に沿った施策の重点化に努めるとともに、</a:t>
          </a:r>
          <a:r>
            <a:rPr kumimoji="1" lang="ja-JP" altLang="en-US" sz="1300">
              <a:solidFill>
                <a:schemeClr val="dk1"/>
              </a:solidFill>
              <a:effectLst/>
              <a:latin typeface="+mn-lt"/>
              <a:ea typeface="+mn-ea"/>
              <a:cs typeface="+mn-cs"/>
            </a:rPr>
            <a:t>教育施設の統合に向け、更なる</a:t>
          </a:r>
          <a:r>
            <a:rPr kumimoji="1" lang="ja-JP" altLang="ja-JP" sz="1300">
              <a:solidFill>
                <a:schemeClr val="dk1"/>
              </a:solidFill>
              <a:effectLst/>
              <a:latin typeface="+mn-lt"/>
              <a:ea typeface="+mn-ea"/>
              <a:cs typeface="+mn-cs"/>
            </a:rPr>
            <a:t>行政の効率化</a:t>
          </a:r>
          <a:r>
            <a:rPr kumimoji="1" lang="ja-JP" altLang="en-US" sz="1300">
              <a:solidFill>
                <a:schemeClr val="dk1"/>
              </a:solidFill>
              <a:effectLst/>
              <a:latin typeface="+mn-lt"/>
              <a:ea typeface="+mn-ea"/>
              <a:cs typeface="+mn-cs"/>
            </a:rPr>
            <a:t>等歳出の見直しを図るとともに</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地方税の</a:t>
          </a:r>
          <a:r>
            <a:rPr kumimoji="1" lang="ja-JP" altLang="ja-JP" sz="1300">
              <a:solidFill>
                <a:schemeClr val="dk1"/>
              </a:solidFill>
              <a:effectLst/>
              <a:latin typeface="+mn-lt"/>
              <a:ea typeface="+mn-ea"/>
              <a:cs typeface="+mn-cs"/>
            </a:rPr>
            <a:t>徴収業務の強化等の取組みを通じて、財政基盤の強化に努める。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118231</xdr:rowOff>
    </xdr:to>
    <xdr:cxnSp macro="">
      <xdr:nvCxnSpPr>
        <xdr:cNvPr id="70" name="直線コネクタ 69"/>
        <xdr:cNvCxnSpPr/>
      </xdr:nvCxnSpPr>
      <xdr:spPr>
        <a:xfrm>
          <a:off x="4114800" y="7467600"/>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95250</xdr:rowOff>
    </xdr:to>
    <xdr:cxnSp macro="">
      <xdr:nvCxnSpPr>
        <xdr:cNvPr id="73" name="直線コネクタ 72"/>
        <xdr:cNvCxnSpPr/>
      </xdr:nvCxnSpPr>
      <xdr:spPr>
        <a:xfrm>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83759</xdr:rowOff>
    </xdr:to>
    <xdr:cxnSp macro="">
      <xdr:nvCxnSpPr>
        <xdr:cNvPr id="76" name="直線コネクタ 75"/>
        <xdr:cNvCxnSpPr/>
      </xdr:nvCxnSpPr>
      <xdr:spPr>
        <a:xfrm>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72269</xdr:rowOff>
    </xdr:to>
    <xdr:cxnSp macro="">
      <xdr:nvCxnSpPr>
        <xdr:cNvPr id="79" name="直線コネクタ 78"/>
        <xdr:cNvCxnSpPr/>
      </xdr:nvCxnSpPr>
      <xdr:spPr>
        <a:xfrm>
          <a:off x="1447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21469</xdr:rowOff>
    </xdr:from>
    <xdr:to>
      <xdr:col>11</xdr:col>
      <xdr:colOff>82550</xdr:colOff>
      <xdr:row>43</xdr:row>
      <xdr:rowOff>123069</xdr:rowOff>
    </xdr:to>
    <xdr:sp macro="" textlink="">
      <xdr:nvSpPr>
        <xdr:cNvPr id="95" name="楕円 94"/>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107846</xdr:rowOff>
    </xdr:from>
    <xdr:ext cx="762000" cy="259045"/>
    <xdr:sp macro="" textlink="">
      <xdr:nvSpPr>
        <xdr:cNvPr id="96" name="テキスト ボックス 95"/>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平成２７年度に高利率の地方債（２億９千７百万円）の繰上償還を実施し、公債費の削減を図ったことにより、類似団体平均を１</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．９ポイント下回っている</a:t>
          </a:r>
          <a:r>
            <a:rPr kumimoji="1" lang="ja-JP" altLang="en-US" sz="1300">
              <a:solidFill>
                <a:schemeClr val="dk1"/>
              </a:solidFill>
              <a:effectLst/>
              <a:latin typeface="+mn-lt"/>
              <a:ea typeface="+mn-ea"/>
              <a:cs typeface="+mn-cs"/>
            </a:rPr>
            <a:t>が、元金償還の開始に伴う公債費の増加により対前年度比では０．７ポイント上昇している。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今後も学校統合などの大型投資事業による公債費の増加が見込まれるため、事務事業の優先度を厳しく点検し、優先度の低い事務事業については計画的に廃止・縮小を進め、</a:t>
          </a:r>
          <a:r>
            <a:rPr kumimoji="1" lang="ja-JP" altLang="ja-JP" sz="1300">
              <a:solidFill>
                <a:schemeClr val="dk1"/>
              </a:solidFill>
              <a:effectLst/>
              <a:latin typeface="+mn-lt"/>
              <a:ea typeface="+mn-ea"/>
              <a:cs typeface="+mn-cs"/>
            </a:rPr>
            <a:t>経常経費の削減</a:t>
          </a:r>
          <a:r>
            <a:rPr kumimoji="1" lang="ja-JP" altLang="en-US" sz="1300">
              <a:solidFill>
                <a:schemeClr val="dk1"/>
              </a:solidFill>
              <a:effectLst/>
              <a:latin typeface="+mn-lt"/>
              <a:ea typeface="+mn-ea"/>
              <a:cs typeface="+mn-cs"/>
            </a:rPr>
            <a:t>を図る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64558</xdr:rowOff>
    </xdr:from>
    <xdr:to>
      <xdr:col>23</xdr:col>
      <xdr:colOff>133350</xdr:colOff>
      <xdr:row>62</xdr:row>
      <xdr:rowOff>92710</xdr:rowOff>
    </xdr:to>
    <xdr:cxnSp macro="">
      <xdr:nvCxnSpPr>
        <xdr:cNvPr id="133" name="直線コネクタ 132"/>
        <xdr:cNvCxnSpPr/>
      </xdr:nvCxnSpPr>
      <xdr:spPr>
        <a:xfrm>
          <a:off x="4114800" y="10694458"/>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64558</xdr:rowOff>
    </xdr:from>
    <xdr:to>
      <xdr:col>19</xdr:col>
      <xdr:colOff>133350</xdr:colOff>
      <xdr:row>63</xdr:row>
      <xdr:rowOff>126365</xdr:rowOff>
    </xdr:to>
    <xdr:cxnSp macro="">
      <xdr:nvCxnSpPr>
        <xdr:cNvPr id="136" name="直線コネクタ 135"/>
        <xdr:cNvCxnSpPr/>
      </xdr:nvCxnSpPr>
      <xdr:spPr>
        <a:xfrm flipV="1">
          <a:off x="3225800" y="10694458"/>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63</xdr:row>
      <xdr:rowOff>126365</xdr:rowOff>
    </xdr:to>
    <xdr:cxnSp macro="">
      <xdr:nvCxnSpPr>
        <xdr:cNvPr id="139" name="直線コネクタ 138"/>
        <xdr:cNvCxnSpPr/>
      </xdr:nvCxnSpPr>
      <xdr:spPr>
        <a:xfrm>
          <a:off x="2336800" y="1091565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1" name="テキスト ボックス 140"/>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132927</xdr:rowOff>
    </xdr:from>
    <xdr:to>
      <xdr:col>11</xdr:col>
      <xdr:colOff>31750</xdr:colOff>
      <xdr:row>63</xdr:row>
      <xdr:rowOff>114300</xdr:rowOff>
    </xdr:to>
    <xdr:cxnSp macro="">
      <xdr:nvCxnSpPr>
        <xdr:cNvPr id="142" name="直線コネクタ 141"/>
        <xdr:cNvCxnSpPr/>
      </xdr:nvCxnSpPr>
      <xdr:spPr>
        <a:xfrm>
          <a:off x="1447800" y="1076282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4" name="テキスト ボックス 143"/>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46" name="テキスト ボックス 145"/>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2" name="楕円 151"/>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3" name="財政構造の弾力性該当値テキスト"/>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13758</xdr:rowOff>
    </xdr:from>
    <xdr:to>
      <xdr:col>19</xdr:col>
      <xdr:colOff>184150</xdr:colOff>
      <xdr:row>62</xdr:row>
      <xdr:rowOff>115358</xdr:rowOff>
    </xdr:to>
    <xdr:sp macro="" textlink="">
      <xdr:nvSpPr>
        <xdr:cNvPr id="154" name="楕円 153"/>
        <xdr:cNvSpPr/>
      </xdr:nvSpPr>
      <xdr:spPr>
        <a:xfrm>
          <a:off x="4064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125535</xdr:rowOff>
    </xdr:from>
    <xdr:ext cx="736600" cy="259045"/>
    <xdr:sp macro="" textlink="">
      <xdr:nvSpPr>
        <xdr:cNvPr id="155" name="テキスト ボックス 154"/>
        <xdr:cNvSpPr txBox="1"/>
      </xdr:nvSpPr>
      <xdr:spPr>
        <a:xfrm>
          <a:off x="3733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75565</xdr:rowOff>
    </xdr:from>
    <xdr:to>
      <xdr:col>15</xdr:col>
      <xdr:colOff>133350</xdr:colOff>
      <xdr:row>64</xdr:row>
      <xdr:rowOff>5715</xdr:rowOff>
    </xdr:to>
    <xdr:sp macro="" textlink="">
      <xdr:nvSpPr>
        <xdr:cNvPr id="156" name="楕円 155"/>
        <xdr:cNvSpPr/>
      </xdr:nvSpPr>
      <xdr:spPr>
        <a:xfrm>
          <a:off x="3175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57" name="テキスト ボックス 156"/>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8" name="楕円 157"/>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59" name="テキスト ボックス 158"/>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60" name="楕円 159"/>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61" name="テキスト ボックス 160"/>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[237,556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人件費・物件費等の人口１人当たりの額は、類似団体平均を下回っているものの、全国・県平均と比較すると大幅に上回っている。</a:t>
          </a:r>
          <a:endParaRPr lang="ja-JP" altLang="ja-JP" sz="1300">
            <a:effectLst/>
          </a:endParaRPr>
        </a:p>
        <a:p>
          <a:r>
            <a:rPr kumimoji="1" lang="ja-JP" altLang="ja-JP" sz="1300">
              <a:solidFill>
                <a:schemeClr val="dk1"/>
              </a:solidFill>
              <a:effectLst/>
              <a:latin typeface="+mn-lt"/>
              <a:ea typeface="+mn-ea"/>
              <a:cs typeface="+mn-cs"/>
            </a:rPr>
            <a:t>　主な要因として、支所・出張所や保育園・幼稚園の設置数が多いことから人件費</a:t>
          </a:r>
          <a:r>
            <a:rPr kumimoji="1" lang="ja-JP" altLang="en-US" sz="1300">
              <a:solidFill>
                <a:schemeClr val="dk1"/>
              </a:solidFill>
              <a:effectLst/>
              <a:latin typeface="+mn-lt"/>
              <a:ea typeface="+mn-ea"/>
              <a:cs typeface="+mn-cs"/>
            </a:rPr>
            <a:t>や賃金が</a:t>
          </a:r>
          <a:r>
            <a:rPr kumimoji="1" lang="ja-JP" altLang="ja-JP" sz="1300">
              <a:solidFill>
                <a:schemeClr val="dk1"/>
              </a:solidFill>
              <a:effectLst/>
              <a:latin typeface="+mn-lt"/>
              <a:ea typeface="+mn-ea"/>
              <a:cs typeface="+mn-cs"/>
            </a:rPr>
            <a:t>多額となっている。また、公共施設の保有数が多く、維持補修費も多額となっているためである。</a:t>
          </a:r>
          <a:endParaRPr lang="ja-JP" altLang="ja-JP" sz="1300">
            <a:effectLst/>
          </a:endParaRPr>
        </a:p>
        <a:p>
          <a:r>
            <a:rPr kumimoji="1" lang="ja-JP" altLang="ja-JP" sz="1300">
              <a:solidFill>
                <a:schemeClr val="dk1"/>
              </a:solidFill>
              <a:effectLst/>
              <a:latin typeface="+mn-lt"/>
              <a:ea typeface="+mn-ea"/>
              <a:cs typeface="+mn-cs"/>
            </a:rPr>
            <a:t>　今後は、公共施設等総合管理計画に基づき、施設の統廃合や指定管理制度の活用などを進め、コストの削減を図</a:t>
          </a:r>
          <a:r>
            <a:rPr kumimoji="1" lang="ja-JP" altLang="en-US" sz="1300">
              <a:solidFill>
                <a:schemeClr val="dk1"/>
              </a:solidFill>
              <a:effectLst/>
              <a:latin typeface="+mn-lt"/>
              <a:ea typeface="+mn-ea"/>
              <a:cs typeface="+mn-cs"/>
            </a:rPr>
            <a:t>っていく方針である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80931</xdr:rowOff>
    </xdr:from>
    <xdr:to>
      <xdr:col>23</xdr:col>
      <xdr:colOff>133350</xdr:colOff>
      <xdr:row>83</xdr:row>
      <xdr:rowOff>123521</xdr:rowOff>
    </xdr:to>
    <xdr:cxnSp macro="">
      <xdr:nvCxnSpPr>
        <xdr:cNvPr id="196" name="直線コネクタ 195"/>
        <xdr:cNvCxnSpPr/>
      </xdr:nvCxnSpPr>
      <xdr:spPr>
        <a:xfrm>
          <a:off x="4114800" y="14311281"/>
          <a:ext cx="838200" cy="4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25071</xdr:rowOff>
    </xdr:from>
    <xdr:to>
      <xdr:col>19</xdr:col>
      <xdr:colOff>133350</xdr:colOff>
      <xdr:row>83</xdr:row>
      <xdr:rowOff>80931</xdr:rowOff>
    </xdr:to>
    <xdr:cxnSp macro="">
      <xdr:nvCxnSpPr>
        <xdr:cNvPr id="199" name="直線コネクタ 198"/>
        <xdr:cNvCxnSpPr/>
      </xdr:nvCxnSpPr>
      <xdr:spPr>
        <a:xfrm>
          <a:off x="3225800" y="14255421"/>
          <a:ext cx="889000" cy="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9534</xdr:rowOff>
    </xdr:from>
    <xdr:to>
      <xdr:col>15</xdr:col>
      <xdr:colOff>82550</xdr:colOff>
      <xdr:row>83</xdr:row>
      <xdr:rowOff>25071</xdr:rowOff>
    </xdr:to>
    <xdr:cxnSp macro="">
      <xdr:nvCxnSpPr>
        <xdr:cNvPr id="202" name="直線コネクタ 201"/>
        <xdr:cNvCxnSpPr/>
      </xdr:nvCxnSpPr>
      <xdr:spPr>
        <a:xfrm>
          <a:off x="2336800" y="14239884"/>
          <a:ext cx="8890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130043</xdr:rowOff>
    </xdr:from>
    <xdr:to>
      <xdr:col>11</xdr:col>
      <xdr:colOff>31750</xdr:colOff>
      <xdr:row>83</xdr:row>
      <xdr:rowOff>9534</xdr:rowOff>
    </xdr:to>
    <xdr:cxnSp macro="">
      <xdr:nvCxnSpPr>
        <xdr:cNvPr id="205" name="直線コネクタ 204"/>
        <xdr:cNvCxnSpPr/>
      </xdr:nvCxnSpPr>
      <xdr:spPr>
        <a:xfrm>
          <a:off x="1447800" y="14188943"/>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72721</xdr:rowOff>
    </xdr:from>
    <xdr:to>
      <xdr:col>23</xdr:col>
      <xdr:colOff>184150</xdr:colOff>
      <xdr:row>84</xdr:row>
      <xdr:rowOff>2871</xdr:rowOff>
    </xdr:to>
    <xdr:sp macro="" textlink="">
      <xdr:nvSpPr>
        <xdr:cNvPr id="215" name="楕円 214"/>
        <xdr:cNvSpPr/>
      </xdr:nvSpPr>
      <xdr:spPr>
        <a:xfrm>
          <a:off x="4902200" y="143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89248</xdr:rowOff>
    </xdr:from>
    <xdr:ext cx="762000" cy="259045"/>
    <xdr:sp macro="" textlink="">
      <xdr:nvSpPr>
        <xdr:cNvPr id="216" name="人件費・物件費等の状況該当値テキスト"/>
        <xdr:cNvSpPr txBox="1"/>
      </xdr:nvSpPr>
      <xdr:spPr>
        <a:xfrm>
          <a:off x="5041900" y="141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30131</xdr:rowOff>
    </xdr:from>
    <xdr:to>
      <xdr:col>19</xdr:col>
      <xdr:colOff>184150</xdr:colOff>
      <xdr:row>83</xdr:row>
      <xdr:rowOff>131731</xdr:rowOff>
    </xdr:to>
    <xdr:sp macro="" textlink="">
      <xdr:nvSpPr>
        <xdr:cNvPr id="217" name="楕円 216"/>
        <xdr:cNvSpPr/>
      </xdr:nvSpPr>
      <xdr:spPr>
        <a:xfrm>
          <a:off x="4064000" y="142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141908</xdr:rowOff>
    </xdr:from>
    <xdr:ext cx="736600" cy="259045"/>
    <xdr:sp macro="" textlink="">
      <xdr:nvSpPr>
        <xdr:cNvPr id="218" name="テキスト ボックス 217"/>
        <xdr:cNvSpPr txBox="1"/>
      </xdr:nvSpPr>
      <xdr:spPr>
        <a:xfrm>
          <a:off x="3733800" y="14029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145721</xdr:rowOff>
    </xdr:from>
    <xdr:to>
      <xdr:col>15</xdr:col>
      <xdr:colOff>133350</xdr:colOff>
      <xdr:row>83</xdr:row>
      <xdr:rowOff>75871</xdr:rowOff>
    </xdr:to>
    <xdr:sp macro="" textlink="">
      <xdr:nvSpPr>
        <xdr:cNvPr id="219" name="楕円 218"/>
        <xdr:cNvSpPr/>
      </xdr:nvSpPr>
      <xdr:spPr>
        <a:xfrm>
          <a:off x="3175000" y="142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86048</xdr:rowOff>
    </xdr:from>
    <xdr:ext cx="762000" cy="259045"/>
    <xdr:sp macro="" textlink="">
      <xdr:nvSpPr>
        <xdr:cNvPr id="220" name="テキスト ボックス 219"/>
        <xdr:cNvSpPr txBox="1"/>
      </xdr:nvSpPr>
      <xdr:spPr>
        <a:xfrm>
          <a:off x="2844800" y="1397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130184</xdr:rowOff>
    </xdr:from>
    <xdr:to>
      <xdr:col>11</xdr:col>
      <xdr:colOff>82550</xdr:colOff>
      <xdr:row>83</xdr:row>
      <xdr:rowOff>60334</xdr:rowOff>
    </xdr:to>
    <xdr:sp macro="" textlink="">
      <xdr:nvSpPr>
        <xdr:cNvPr id="221" name="楕円 220"/>
        <xdr:cNvSpPr/>
      </xdr:nvSpPr>
      <xdr:spPr>
        <a:xfrm>
          <a:off x="2286000" y="141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70511</xdr:rowOff>
    </xdr:from>
    <xdr:ext cx="762000" cy="259045"/>
    <xdr:sp macro="" textlink="">
      <xdr:nvSpPr>
        <xdr:cNvPr id="222" name="テキスト ボックス 221"/>
        <xdr:cNvSpPr txBox="1"/>
      </xdr:nvSpPr>
      <xdr:spPr>
        <a:xfrm>
          <a:off x="1955800" y="1395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79243</xdr:rowOff>
    </xdr:from>
    <xdr:to>
      <xdr:col>7</xdr:col>
      <xdr:colOff>31750</xdr:colOff>
      <xdr:row>83</xdr:row>
      <xdr:rowOff>9393</xdr:rowOff>
    </xdr:to>
    <xdr:sp macro="" textlink="">
      <xdr:nvSpPr>
        <xdr:cNvPr id="223" name="楕円 222"/>
        <xdr:cNvSpPr/>
      </xdr:nvSpPr>
      <xdr:spPr>
        <a:xfrm>
          <a:off x="1397000" y="141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19570</xdr:rowOff>
    </xdr:from>
    <xdr:ext cx="762000" cy="259045"/>
    <xdr:sp macro="" textlink="">
      <xdr:nvSpPr>
        <xdr:cNvPr id="224" name="テキスト ボックス 223"/>
        <xdr:cNvSpPr txBox="1"/>
      </xdr:nvSpPr>
      <xdr:spPr>
        <a:xfrm>
          <a:off x="1066800" y="1390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ラスパイレス指数は類似団体平均を上回る９８．３となっている。年功的な要素が強い給料表の構造</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見直しを図り、給与の適正化に努める。</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en-US"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（注）ラスパイレス指数は</a:t>
          </a:r>
          <a:r>
            <a:rPr kumimoji="1" lang="ja-JP" altLang="ja-JP" sz="1300">
              <a:solidFill>
                <a:schemeClr val="dk1"/>
              </a:solidFill>
              <a:effectLst/>
              <a:latin typeface="+mn-lt"/>
              <a:ea typeface="+mn-ea"/>
              <a:cs typeface="+mn-cs"/>
            </a:rPr>
            <a:t>前年度数値</a:t>
          </a:r>
          <a:r>
            <a:rPr kumimoji="1" lang="ja-JP" altLang="en-US" sz="1300">
              <a:solidFill>
                <a:schemeClr val="dk1"/>
              </a:solidFill>
              <a:effectLst/>
              <a:latin typeface="+mn-lt"/>
              <a:ea typeface="+mn-ea"/>
              <a:cs typeface="+mn-cs"/>
            </a:rPr>
            <a:t>を引用しています。</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125488</xdr:rowOff>
    </xdr:from>
    <xdr:to>
      <xdr:col>81</xdr:col>
      <xdr:colOff>44450</xdr:colOff>
      <xdr:row>87</xdr:row>
      <xdr:rowOff>125488</xdr:rowOff>
    </xdr:to>
    <xdr:cxnSp macro="">
      <xdr:nvCxnSpPr>
        <xdr:cNvPr id="260" name="直線コネクタ 259"/>
        <xdr:cNvCxnSpPr/>
      </xdr:nvCxnSpPr>
      <xdr:spPr>
        <a:xfrm>
          <a:off x="16179800" y="1504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125488</xdr:rowOff>
    </xdr:to>
    <xdr:cxnSp macro="">
      <xdr:nvCxnSpPr>
        <xdr:cNvPr id="263" name="直線コネクタ 262"/>
        <xdr:cNvCxnSpPr/>
      </xdr:nvCxnSpPr>
      <xdr:spPr>
        <a:xfrm>
          <a:off x="15290800" y="150071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125488</xdr:rowOff>
    </xdr:to>
    <xdr:cxnSp macro="">
      <xdr:nvCxnSpPr>
        <xdr:cNvPr id="266" name="直線コネクタ 265"/>
        <xdr:cNvCxnSpPr/>
      </xdr:nvCxnSpPr>
      <xdr:spPr>
        <a:xfrm flipV="1">
          <a:off x="14401800" y="150071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45055</xdr:rowOff>
    </xdr:from>
    <xdr:to>
      <xdr:col>68</xdr:col>
      <xdr:colOff>152400</xdr:colOff>
      <xdr:row>87</xdr:row>
      <xdr:rowOff>125488</xdr:rowOff>
    </xdr:to>
    <xdr:cxnSp macro="">
      <xdr:nvCxnSpPr>
        <xdr:cNvPr id="269" name="直線コネクタ 268"/>
        <xdr:cNvCxnSpPr/>
      </xdr:nvCxnSpPr>
      <xdr:spPr>
        <a:xfrm>
          <a:off x="13512800" y="149612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74688</xdr:rowOff>
    </xdr:from>
    <xdr:to>
      <xdr:col>81</xdr:col>
      <xdr:colOff>95250</xdr:colOff>
      <xdr:row>88</xdr:row>
      <xdr:rowOff>4838</xdr:rowOff>
    </xdr:to>
    <xdr:sp macro="" textlink="">
      <xdr:nvSpPr>
        <xdr:cNvPr id="279" name="楕円 278"/>
        <xdr:cNvSpPr/>
      </xdr:nvSpPr>
      <xdr:spPr>
        <a:xfrm>
          <a:off x="169672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46765</xdr:rowOff>
    </xdr:from>
    <xdr:ext cx="762000" cy="259045"/>
    <xdr:sp macro="" textlink="">
      <xdr:nvSpPr>
        <xdr:cNvPr id="280" name="給与水準   （国との比較）該当値テキスト"/>
        <xdr:cNvSpPr txBox="1"/>
      </xdr:nvSpPr>
      <xdr:spPr>
        <a:xfrm>
          <a:off x="17106900" y="149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74688</xdr:rowOff>
    </xdr:from>
    <xdr:to>
      <xdr:col>77</xdr:col>
      <xdr:colOff>95250</xdr:colOff>
      <xdr:row>88</xdr:row>
      <xdr:rowOff>4838</xdr:rowOff>
    </xdr:to>
    <xdr:sp macro="" textlink="">
      <xdr:nvSpPr>
        <xdr:cNvPr id="281" name="楕円 280"/>
        <xdr:cNvSpPr/>
      </xdr:nvSpPr>
      <xdr:spPr>
        <a:xfrm>
          <a:off x="16129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161065</xdr:rowOff>
    </xdr:from>
    <xdr:ext cx="736600" cy="259045"/>
    <xdr:sp macro="" textlink="">
      <xdr:nvSpPr>
        <xdr:cNvPr id="282" name="テキスト ボックス 281"/>
        <xdr:cNvSpPr txBox="1"/>
      </xdr:nvSpPr>
      <xdr:spPr>
        <a:xfrm>
          <a:off x="15798800" y="1507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3" name="楕円 282"/>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4" name="テキスト ボックス 283"/>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74688</xdr:rowOff>
    </xdr:from>
    <xdr:to>
      <xdr:col>68</xdr:col>
      <xdr:colOff>203200</xdr:colOff>
      <xdr:row>88</xdr:row>
      <xdr:rowOff>4838</xdr:rowOff>
    </xdr:to>
    <xdr:sp macro="" textlink="">
      <xdr:nvSpPr>
        <xdr:cNvPr id="285" name="楕円 284"/>
        <xdr:cNvSpPr/>
      </xdr:nvSpPr>
      <xdr:spPr>
        <a:xfrm>
          <a:off x="14351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161065</xdr:rowOff>
    </xdr:from>
    <xdr:ext cx="762000" cy="259045"/>
    <xdr:sp macro="" textlink="">
      <xdr:nvSpPr>
        <xdr:cNvPr id="286" name="テキスト ボックス 285"/>
        <xdr:cNvSpPr txBox="1"/>
      </xdr:nvSpPr>
      <xdr:spPr>
        <a:xfrm>
          <a:off x="14020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87" name="楕円 286"/>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88" name="テキスト ボックス 287"/>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人口千人当たりの職員数は、類似団体平均と</a:t>
          </a:r>
          <a:r>
            <a:rPr kumimoji="1" lang="ja-JP" altLang="en-US" sz="1300">
              <a:solidFill>
                <a:schemeClr val="dk1"/>
              </a:solidFill>
              <a:effectLst/>
              <a:latin typeface="+mn-lt"/>
              <a:ea typeface="+mn-ea"/>
              <a:cs typeface="+mn-cs"/>
            </a:rPr>
            <a:t>ほぼ</a:t>
          </a:r>
          <a:r>
            <a:rPr kumimoji="1" lang="ja-JP" altLang="ja-JP" sz="1300">
              <a:solidFill>
                <a:schemeClr val="dk1"/>
              </a:solidFill>
              <a:effectLst/>
              <a:latin typeface="+mn-lt"/>
              <a:ea typeface="+mn-ea"/>
              <a:cs typeface="+mn-cs"/>
            </a:rPr>
            <a:t>同率となっているが、全国・県平均と比較すると大幅に上回っている。</a:t>
          </a:r>
          <a:endParaRPr lang="ja-JP" altLang="ja-JP" sz="1300">
            <a:effectLst/>
          </a:endParaRPr>
        </a:p>
        <a:p>
          <a:r>
            <a:rPr kumimoji="1" lang="ja-JP" altLang="ja-JP" sz="1300">
              <a:solidFill>
                <a:schemeClr val="dk1"/>
              </a:solidFill>
              <a:effectLst/>
              <a:latin typeface="+mn-lt"/>
              <a:ea typeface="+mn-ea"/>
              <a:cs typeface="+mn-cs"/>
            </a:rPr>
            <a:t>　主な要因として、支所・出張所や保育園・幼稚園の設置数が多いこと</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職員数の増につながっている。</a:t>
          </a:r>
          <a:endParaRPr lang="ja-JP" altLang="ja-JP" sz="1300">
            <a:effectLst/>
          </a:endParaRPr>
        </a:p>
        <a:p>
          <a:r>
            <a:rPr kumimoji="1" lang="ja-JP" altLang="ja-JP" sz="1300">
              <a:solidFill>
                <a:schemeClr val="dk1"/>
              </a:solidFill>
              <a:effectLst/>
              <a:latin typeface="+mn-lt"/>
              <a:ea typeface="+mn-ea"/>
              <a:cs typeface="+mn-cs"/>
            </a:rPr>
            <a:t>　将来人口を見据え、施設の統廃合を進めるとともに、より適切な定員管理に努める。</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38819</xdr:rowOff>
    </xdr:from>
    <xdr:to>
      <xdr:col>81</xdr:col>
      <xdr:colOff>44450</xdr:colOff>
      <xdr:row>62</xdr:row>
      <xdr:rowOff>72602</xdr:rowOff>
    </xdr:to>
    <xdr:cxnSp macro="">
      <xdr:nvCxnSpPr>
        <xdr:cNvPr id="323" name="直線コネクタ 322"/>
        <xdr:cNvCxnSpPr/>
      </xdr:nvCxnSpPr>
      <xdr:spPr>
        <a:xfrm>
          <a:off x="16179800" y="10668719"/>
          <a:ext cx="8382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19516</xdr:rowOff>
    </xdr:from>
    <xdr:to>
      <xdr:col>77</xdr:col>
      <xdr:colOff>44450</xdr:colOff>
      <xdr:row>62</xdr:row>
      <xdr:rowOff>38819</xdr:rowOff>
    </xdr:to>
    <xdr:cxnSp macro="">
      <xdr:nvCxnSpPr>
        <xdr:cNvPr id="326" name="直線コネクタ 325"/>
        <xdr:cNvCxnSpPr/>
      </xdr:nvCxnSpPr>
      <xdr:spPr>
        <a:xfrm>
          <a:off x="15290800" y="10649416"/>
          <a:ext cx="8890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133054</xdr:rowOff>
    </xdr:from>
    <xdr:to>
      <xdr:col>72</xdr:col>
      <xdr:colOff>203200</xdr:colOff>
      <xdr:row>62</xdr:row>
      <xdr:rowOff>19516</xdr:rowOff>
    </xdr:to>
    <xdr:cxnSp macro="">
      <xdr:nvCxnSpPr>
        <xdr:cNvPr id="329" name="直線コネクタ 328"/>
        <xdr:cNvCxnSpPr/>
      </xdr:nvCxnSpPr>
      <xdr:spPr>
        <a:xfrm>
          <a:off x="14401800" y="105915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31" name="テキスト ボックス 330"/>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133054</xdr:rowOff>
    </xdr:from>
    <xdr:to>
      <xdr:col>68</xdr:col>
      <xdr:colOff>152400</xdr:colOff>
      <xdr:row>61</xdr:row>
      <xdr:rowOff>166836</xdr:rowOff>
    </xdr:to>
    <xdr:cxnSp macro="">
      <xdr:nvCxnSpPr>
        <xdr:cNvPr id="332" name="直線コネクタ 331"/>
        <xdr:cNvCxnSpPr/>
      </xdr:nvCxnSpPr>
      <xdr:spPr>
        <a:xfrm flipV="1">
          <a:off x="13512800" y="105915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42" name="楕円 341"/>
        <xdr:cNvSpPr/>
      </xdr:nvSpPr>
      <xdr:spPr>
        <a:xfrm>
          <a:off x="169672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165329</xdr:rowOff>
    </xdr:from>
    <xdr:ext cx="762000" cy="259045"/>
    <xdr:sp macro="" textlink="">
      <xdr:nvSpPr>
        <xdr:cNvPr id="343" name="定員管理の状況該当値テキスト"/>
        <xdr:cNvSpPr txBox="1"/>
      </xdr:nvSpPr>
      <xdr:spPr>
        <a:xfrm>
          <a:off x="17106900" y="1062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159469</xdr:rowOff>
    </xdr:from>
    <xdr:to>
      <xdr:col>77</xdr:col>
      <xdr:colOff>95250</xdr:colOff>
      <xdr:row>62</xdr:row>
      <xdr:rowOff>89619</xdr:rowOff>
    </xdr:to>
    <xdr:sp macro="" textlink="">
      <xdr:nvSpPr>
        <xdr:cNvPr id="344" name="楕円 343"/>
        <xdr:cNvSpPr/>
      </xdr:nvSpPr>
      <xdr:spPr>
        <a:xfrm>
          <a:off x="16129000" y="106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99796</xdr:rowOff>
    </xdr:from>
    <xdr:ext cx="736600" cy="259045"/>
    <xdr:sp macro="" textlink="">
      <xdr:nvSpPr>
        <xdr:cNvPr id="345" name="テキスト ボックス 344"/>
        <xdr:cNvSpPr txBox="1"/>
      </xdr:nvSpPr>
      <xdr:spPr>
        <a:xfrm>
          <a:off x="15798800" y="10386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140166</xdr:rowOff>
    </xdr:from>
    <xdr:to>
      <xdr:col>73</xdr:col>
      <xdr:colOff>44450</xdr:colOff>
      <xdr:row>62</xdr:row>
      <xdr:rowOff>70316</xdr:rowOff>
    </xdr:to>
    <xdr:sp macro="" textlink="">
      <xdr:nvSpPr>
        <xdr:cNvPr id="346" name="楕円 345"/>
        <xdr:cNvSpPr/>
      </xdr:nvSpPr>
      <xdr:spPr>
        <a:xfrm>
          <a:off x="15240000" y="105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55093</xdr:rowOff>
    </xdr:from>
    <xdr:ext cx="762000" cy="259045"/>
    <xdr:sp macro="" textlink="">
      <xdr:nvSpPr>
        <xdr:cNvPr id="347" name="テキスト ボックス 346"/>
        <xdr:cNvSpPr txBox="1"/>
      </xdr:nvSpPr>
      <xdr:spPr>
        <a:xfrm>
          <a:off x="14909800" y="1068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82254</xdr:rowOff>
    </xdr:from>
    <xdr:to>
      <xdr:col>68</xdr:col>
      <xdr:colOff>203200</xdr:colOff>
      <xdr:row>62</xdr:row>
      <xdr:rowOff>12404</xdr:rowOff>
    </xdr:to>
    <xdr:sp macro="" textlink="">
      <xdr:nvSpPr>
        <xdr:cNvPr id="348" name="楕円 347"/>
        <xdr:cNvSpPr/>
      </xdr:nvSpPr>
      <xdr:spPr>
        <a:xfrm>
          <a:off x="14351000" y="105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168631</xdr:rowOff>
    </xdr:from>
    <xdr:ext cx="762000" cy="259045"/>
    <xdr:sp macro="" textlink="">
      <xdr:nvSpPr>
        <xdr:cNvPr id="349" name="テキスト ボックス 348"/>
        <xdr:cNvSpPr txBox="1"/>
      </xdr:nvSpPr>
      <xdr:spPr>
        <a:xfrm>
          <a:off x="14020800" y="1062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116036</xdr:rowOff>
    </xdr:from>
    <xdr:to>
      <xdr:col>64</xdr:col>
      <xdr:colOff>152400</xdr:colOff>
      <xdr:row>62</xdr:row>
      <xdr:rowOff>46186</xdr:rowOff>
    </xdr:to>
    <xdr:sp macro="" textlink="">
      <xdr:nvSpPr>
        <xdr:cNvPr id="350" name="楕円 349"/>
        <xdr:cNvSpPr/>
      </xdr:nvSpPr>
      <xdr:spPr>
        <a:xfrm>
          <a:off x="13462000" y="105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30963</xdr:rowOff>
    </xdr:from>
    <xdr:ext cx="762000" cy="259045"/>
    <xdr:sp macro="" textlink="">
      <xdr:nvSpPr>
        <xdr:cNvPr id="351" name="テキスト ボックス 350"/>
        <xdr:cNvSpPr txBox="1"/>
      </xdr:nvSpPr>
      <xdr:spPr>
        <a:xfrm>
          <a:off x="13131800" y="1066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年度単年度の実質公債費率は</a:t>
          </a:r>
          <a:r>
            <a:rPr kumimoji="1" lang="ja-JP" altLang="en-US" sz="1300">
              <a:solidFill>
                <a:schemeClr val="dk1"/>
              </a:solidFill>
              <a:effectLst/>
              <a:latin typeface="+mn-lt"/>
              <a:ea typeface="+mn-ea"/>
              <a:cs typeface="+mn-cs"/>
            </a:rPr>
            <a:t>３．４</a:t>
          </a:r>
          <a:r>
            <a:rPr kumimoji="1" lang="ja-JP" altLang="ja-JP" sz="1300">
              <a:solidFill>
                <a:schemeClr val="dk1"/>
              </a:solidFill>
              <a:effectLst/>
              <a:latin typeface="+mn-lt"/>
              <a:ea typeface="+mn-ea"/>
              <a:cs typeface="+mn-cs"/>
            </a:rPr>
            <a:t>％で、３年平均では２．５％ととなり、類似団体平均を６．</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学統合校などの大型投資事業により起債</a:t>
          </a:r>
          <a:r>
            <a:rPr kumimoji="1" lang="ja-JP" altLang="ja-JP" sz="1300">
              <a:solidFill>
                <a:schemeClr val="dk1"/>
              </a:solidFill>
              <a:effectLst/>
              <a:latin typeface="+mn-lt"/>
              <a:ea typeface="+mn-ea"/>
              <a:cs typeface="+mn-cs"/>
            </a:rPr>
            <a:t>の増大が予想されるため、事業の平準化を図り、引き続き水準の抑制に努める。</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38100</xdr:rowOff>
    </xdr:from>
    <xdr:to>
      <xdr:col>81</xdr:col>
      <xdr:colOff>44450</xdr:colOff>
      <xdr:row>37</xdr:row>
      <xdr:rowOff>38100</xdr:rowOff>
    </xdr:to>
    <xdr:cxnSp macro="">
      <xdr:nvCxnSpPr>
        <xdr:cNvPr id="385" name="直線コネクタ 384"/>
        <xdr:cNvCxnSpPr/>
      </xdr:nvCxnSpPr>
      <xdr:spPr>
        <a:xfrm>
          <a:off x="16179800" y="638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102447</xdr:rowOff>
    </xdr:to>
    <xdr:cxnSp macro="">
      <xdr:nvCxnSpPr>
        <xdr:cNvPr id="388" name="直線コネクタ 387"/>
        <xdr:cNvCxnSpPr/>
      </xdr:nvCxnSpPr>
      <xdr:spPr>
        <a:xfrm flipV="1">
          <a:off x="15290800" y="638175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102447</xdr:rowOff>
    </xdr:from>
    <xdr:to>
      <xdr:col>72</xdr:col>
      <xdr:colOff>203200</xdr:colOff>
      <xdr:row>38</xdr:row>
      <xdr:rowOff>59690</xdr:rowOff>
    </xdr:to>
    <xdr:cxnSp macro="">
      <xdr:nvCxnSpPr>
        <xdr:cNvPr id="391" name="直線コネクタ 390"/>
        <xdr:cNvCxnSpPr/>
      </xdr:nvCxnSpPr>
      <xdr:spPr>
        <a:xfrm flipV="1">
          <a:off x="14401800" y="644609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59690</xdr:rowOff>
    </xdr:from>
    <xdr:to>
      <xdr:col>68</xdr:col>
      <xdr:colOff>152400</xdr:colOff>
      <xdr:row>39</xdr:row>
      <xdr:rowOff>97367</xdr:rowOff>
    </xdr:to>
    <xdr:cxnSp macro="">
      <xdr:nvCxnSpPr>
        <xdr:cNvPr id="394" name="直線コネクタ 393"/>
        <xdr:cNvCxnSpPr/>
      </xdr:nvCxnSpPr>
      <xdr:spPr>
        <a:xfrm flipV="1">
          <a:off x="13512800" y="657479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404" name="楕円 403"/>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80027</xdr:rowOff>
    </xdr:from>
    <xdr:ext cx="762000" cy="259045"/>
    <xdr:sp macro="" textlink="">
      <xdr:nvSpPr>
        <xdr:cNvPr id="405" name="公債費負担の状況該当値テキスト"/>
        <xdr:cNvSpPr txBox="1"/>
      </xdr:nvSpPr>
      <xdr:spPr>
        <a:xfrm>
          <a:off x="171069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406" name="楕円 405"/>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407" name="テキスト ボックス 406"/>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51647</xdr:rowOff>
    </xdr:from>
    <xdr:to>
      <xdr:col>73</xdr:col>
      <xdr:colOff>44450</xdr:colOff>
      <xdr:row>37</xdr:row>
      <xdr:rowOff>153247</xdr:rowOff>
    </xdr:to>
    <xdr:sp macro="" textlink="">
      <xdr:nvSpPr>
        <xdr:cNvPr id="408" name="楕円 407"/>
        <xdr:cNvSpPr/>
      </xdr:nvSpPr>
      <xdr:spPr>
        <a:xfrm>
          <a:off x="15240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163424</xdr:rowOff>
    </xdr:from>
    <xdr:ext cx="762000" cy="259045"/>
    <xdr:sp macro="" textlink="">
      <xdr:nvSpPr>
        <xdr:cNvPr id="409" name="テキスト ボックス 408"/>
        <xdr:cNvSpPr txBox="1"/>
      </xdr:nvSpPr>
      <xdr:spPr>
        <a:xfrm>
          <a:off x="14909800" y="616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8890</xdr:rowOff>
    </xdr:from>
    <xdr:to>
      <xdr:col>68</xdr:col>
      <xdr:colOff>203200</xdr:colOff>
      <xdr:row>38</xdr:row>
      <xdr:rowOff>110490</xdr:rowOff>
    </xdr:to>
    <xdr:sp macro="" textlink="">
      <xdr:nvSpPr>
        <xdr:cNvPr id="410" name="楕円 409"/>
        <xdr:cNvSpPr/>
      </xdr:nvSpPr>
      <xdr:spPr>
        <a:xfrm>
          <a:off x="14351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120667</xdr:rowOff>
    </xdr:from>
    <xdr:ext cx="762000" cy="259045"/>
    <xdr:sp macro="" textlink="">
      <xdr:nvSpPr>
        <xdr:cNvPr id="411" name="テキスト ボックス 410"/>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412" name="楕円 411"/>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413" name="テキスト ボックス 412"/>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平成２７年度に</a:t>
          </a:r>
          <a:r>
            <a:rPr kumimoji="1" lang="ja-JP" altLang="en-US" sz="1300">
              <a:solidFill>
                <a:schemeClr val="dk1"/>
              </a:solidFill>
              <a:effectLst/>
              <a:latin typeface="+mn-lt"/>
              <a:ea typeface="+mn-ea"/>
              <a:cs typeface="+mn-cs"/>
            </a:rPr>
            <a:t>実施した</a:t>
          </a:r>
          <a:r>
            <a:rPr kumimoji="1" lang="ja-JP" altLang="ja-JP" sz="1300">
              <a:solidFill>
                <a:schemeClr val="dk1"/>
              </a:solidFill>
              <a:effectLst/>
              <a:latin typeface="+mn-lt"/>
              <a:ea typeface="+mn-ea"/>
              <a:cs typeface="+mn-cs"/>
            </a:rPr>
            <a:t>地方債（２億９千７百万円）の繰上償還</a:t>
          </a:r>
          <a:r>
            <a:rPr kumimoji="1" lang="ja-JP" altLang="en-US" sz="1300">
              <a:solidFill>
                <a:schemeClr val="dk1"/>
              </a:solidFill>
              <a:effectLst/>
              <a:latin typeface="+mn-lt"/>
              <a:ea typeface="+mn-ea"/>
              <a:cs typeface="+mn-cs"/>
            </a:rPr>
            <a:t>による地方債現在高の減並びに西伊豆町振興基金及びふるさと応援基金の積立による</a:t>
          </a:r>
          <a:r>
            <a:rPr kumimoji="1" lang="ja-JP" altLang="ja-JP" sz="1300">
              <a:solidFill>
                <a:schemeClr val="dk1"/>
              </a:solidFill>
              <a:effectLst/>
              <a:latin typeface="+mn-lt"/>
              <a:ea typeface="+mn-ea"/>
              <a:cs typeface="+mn-cs"/>
            </a:rPr>
            <a:t>充当可能</a:t>
          </a:r>
          <a:r>
            <a:rPr kumimoji="1" lang="ja-JP" altLang="en-US" sz="1300">
              <a:solidFill>
                <a:schemeClr val="dk1"/>
              </a:solidFill>
              <a:effectLst/>
              <a:latin typeface="+mn-lt"/>
              <a:ea typeface="+mn-ea"/>
              <a:cs typeface="+mn-cs"/>
            </a:rPr>
            <a:t>基金の増により、</a:t>
          </a:r>
          <a:r>
            <a:rPr kumimoji="1" lang="ja-JP" altLang="ja-JP" sz="1300">
              <a:solidFill>
                <a:schemeClr val="dk1"/>
              </a:solidFill>
              <a:effectLst/>
              <a:latin typeface="+mn-lt"/>
              <a:ea typeface="+mn-ea"/>
              <a:cs typeface="+mn-cs"/>
            </a:rPr>
            <a:t>将来負担率は０％となっ</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しかし、学校統合などの大型投資事業を控えており、将来負担額の増加が見込まれることから、後世への負担を少しでも軽減するよう、</a:t>
          </a:r>
          <a:r>
            <a:rPr kumimoji="1" lang="ja-JP" altLang="ja-JP" sz="1300">
              <a:solidFill>
                <a:schemeClr val="dk1"/>
              </a:solidFill>
              <a:effectLst/>
              <a:latin typeface="+mn-lt"/>
              <a:ea typeface="+mn-ea"/>
              <a:cs typeface="+mn-cs"/>
            </a:rPr>
            <a:t>事業実施の適正化を図</a:t>
          </a:r>
          <a:r>
            <a:rPr kumimoji="1" lang="ja-JP" altLang="en-US" sz="1300">
              <a:solidFill>
                <a:schemeClr val="dk1"/>
              </a:solidFill>
              <a:effectLst/>
              <a:latin typeface="+mn-lt"/>
              <a:ea typeface="+mn-ea"/>
              <a:cs typeface="+mn-cs"/>
            </a:rPr>
            <a:t>るとともに</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経常</a:t>
          </a:r>
          <a:r>
            <a:rPr kumimoji="1" lang="ja-JP" altLang="ja-JP" sz="1300">
              <a:solidFill>
                <a:schemeClr val="dk1"/>
              </a:solidFill>
              <a:effectLst/>
              <a:latin typeface="+mn-lt"/>
              <a:ea typeface="+mn-ea"/>
              <a:cs typeface="+mn-cs"/>
            </a:rPr>
            <a:t>経費の削減を中心とする行財政改革を進め、財政の健全化に努める。</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5" name="将来負担の状況平均値テキスト"/>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6" name="フローチャート: 判断 445"/>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xdr:nvSpPr>
        <xdr:cNvPr id="447" name="フローチャート: 判断 446"/>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8" name="テキスト ボックス 447"/>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49" name="フローチャート: 判断 448"/>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0" name="テキスト ボックス 449"/>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51" name="フローチャート: 判断 450"/>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2" name="テキスト ボックス 451"/>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3" name="フローチャート: 判断 452"/>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4" name="テキスト ボックス 453"/>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8,160
8,072
105.54
7,183,105
6,697,152
302,456
3,467,116
5,403,890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人件費に係るものは、平成２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年度において２</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％で類似団体平均を１．</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ポイント下回っているが、支所・出張所や保育園・</a:t>
          </a:r>
          <a:r>
            <a:rPr kumimoji="1" lang="ja-JP" altLang="en-US" sz="1300">
              <a:solidFill>
                <a:schemeClr val="dk1"/>
              </a:solidFill>
              <a:effectLst/>
              <a:latin typeface="+mn-lt"/>
              <a:ea typeface="+mn-ea"/>
              <a:cs typeface="+mn-cs"/>
            </a:rPr>
            <a:t>幼稚園</a:t>
          </a:r>
          <a:r>
            <a:rPr kumimoji="1" lang="ja-JP" altLang="ja-JP" sz="1300">
              <a:solidFill>
                <a:schemeClr val="dk1"/>
              </a:solidFill>
              <a:effectLst/>
              <a:latin typeface="+mn-lt"/>
              <a:ea typeface="+mn-ea"/>
              <a:cs typeface="+mn-cs"/>
            </a:rPr>
            <a:t>の設置数が多いため、将来人口に見合った施設統合を進めるとともに、より適切な定員管理に努め、人件費の削減を図る。</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33274</xdr:rowOff>
    </xdr:to>
    <xdr:cxnSp macro="">
      <xdr:nvCxnSpPr>
        <xdr:cNvPr id="64" name="直線コネクタ 63"/>
        <xdr:cNvCxnSpPr/>
      </xdr:nvCxnSpPr>
      <xdr:spPr>
        <a:xfrm>
          <a:off x="3987800" y="63540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37</xdr:row>
      <xdr:rowOff>10414</xdr:rowOff>
    </xdr:to>
    <xdr:cxnSp macro="">
      <xdr:nvCxnSpPr>
        <xdr:cNvPr id="67" name="直線コネクタ 66"/>
        <xdr:cNvCxnSpPr/>
      </xdr:nvCxnSpPr>
      <xdr:spPr>
        <a:xfrm>
          <a:off x="3098800" y="63174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37</xdr:row>
      <xdr:rowOff>97282</xdr:rowOff>
    </xdr:to>
    <xdr:cxnSp macro="">
      <xdr:nvCxnSpPr>
        <xdr:cNvPr id="70" name="直線コネクタ 69"/>
        <xdr:cNvCxnSpPr/>
      </xdr:nvCxnSpPr>
      <xdr:spPr>
        <a:xfrm flipV="1">
          <a:off x="2209800" y="631748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97282</xdr:rowOff>
    </xdr:to>
    <xdr:cxnSp macro="">
      <xdr:nvCxnSpPr>
        <xdr:cNvPr id="73" name="直線コネクタ 72"/>
        <xdr:cNvCxnSpPr/>
      </xdr:nvCxnSpPr>
      <xdr:spPr>
        <a:xfrm>
          <a:off x="1320800" y="63449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170451</xdr:rowOff>
    </xdr:from>
    <xdr:ext cx="762000" cy="259045"/>
    <xdr:sp macro="" textlink="">
      <xdr:nvSpPr>
        <xdr:cNvPr id="84" name="人件費該当値テキスト"/>
        <xdr:cNvSpPr txBox="1"/>
      </xdr:nvSpPr>
      <xdr:spPr>
        <a:xfrm>
          <a:off x="4914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86" name="テキスト ボックス 85"/>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1" name="楕円 90"/>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92" name="テキスト ボックス 91"/>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物件費に係るものは、平成２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年度において</a:t>
          </a:r>
          <a:r>
            <a:rPr kumimoji="1" lang="ja-JP" altLang="en-US" sz="1300">
              <a:solidFill>
                <a:schemeClr val="dk1"/>
              </a:solidFill>
              <a:effectLst/>
              <a:latin typeface="+mn-lt"/>
              <a:ea typeface="+mn-ea"/>
              <a:cs typeface="+mn-cs"/>
            </a:rPr>
            <a:t>１１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％で類似団体平均を</a:t>
          </a:r>
          <a:r>
            <a:rPr kumimoji="1" lang="ja-JP" altLang="en-US" sz="1300">
              <a:solidFill>
                <a:schemeClr val="dk1"/>
              </a:solidFill>
              <a:effectLst/>
              <a:latin typeface="+mn-lt"/>
              <a:ea typeface="+mn-ea"/>
              <a:cs typeface="+mn-cs"/>
            </a:rPr>
            <a:t>２．６</a:t>
          </a:r>
          <a:r>
            <a:rPr kumimoji="1" lang="ja-JP" altLang="ja-JP" sz="1300">
              <a:solidFill>
                <a:schemeClr val="dk1"/>
              </a:solidFill>
              <a:effectLst/>
              <a:latin typeface="+mn-lt"/>
              <a:ea typeface="+mn-ea"/>
              <a:cs typeface="+mn-cs"/>
            </a:rPr>
            <a:t>ポイント下回っているものの、支所・出張所や</a:t>
          </a:r>
          <a:r>
            <a:rPr kumimoji="1" lang="ja-JP" altLang="en-US" sz="1300">
              <a:solidFill>
                <a:schemeClr val="dk1"/>
              </a:solidFill>
              <a:effectLst/>
              <a:latin typeface="+mn-lt"/>
              <a:ea typeface="+mn-ea"/>
              <a:cs typeface="+mn-cs"/>
            </a:rPr>
            <a:t>認定こども</a:t>
          </a:r>
          <a:r>
            <a:rPr kumimoji="1" lang="ja-JP" altLang="ja-JP" sz="1300">
              <a:solidFill>
                <a:schemeClr val="dk1"/>
              </a:solidFill>
              <a:effectLst/>
              <a:latin typeface="+mn-lt"/>
              <a:ea typeface="+mn-ea"/>
              <a:cs typeface="+mn-cs"/>
            </a:rPr>
            <a:t>園・幼稚園の設置数が多いため、臨時職員の賃金や施設の維持管理費用が多額となっている。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平成３１年度は賀茂幼稚園を伊豆海認定こども園に統合する予定である。</a:t>
          </a:r>
          <a:r>
            <a:rPr kumimoji="1" lang="ja-JP" altLang="ja-JP" sz="1300">
              <a:solidFill>
                <a:schemeClr val="dk1"/>
              </a:solidFill>
              <a:effectLst/>
              <a:latin typeface="+mn-lt"/>
              <a:ea typeface="+mn-ea"/>
              <a:cs typeface="+mn-cs"/>
            </a:rPr>
            <a:t>将来人口を見据え、</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施設の統廃合を進めるとともに、物件費の削減に努める。</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109855</xdr:rowOff>
    </xdr:from>
    <xdr:to>
      <xdr:col>82</xdr:col>
      <xdr:colOff>107950</xdr:colOff>
      <xdr:row>14</xdr:row>
      <xdr:rowOff>161290</xdr:rowOff>
    </xdr:to>
    <xdr:cxnSp macro="">
      <xdr:nvCxnSpPr>
        <xdr:cNvPr id="121" name="直線コネクタ 120"/>
        <xdr:cNvCxnSpPr/>
      </xdr:nvCxnSpPr>
      <xdr:spPr>
        <a:xfrm flipV="1">
          <a:off x="15671800" y="25101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161290</xdr:rowOff>
    </xdr:from>
    <xdr:to>
      <xdr:col>78</xdr:col>
      <xdr:colOff>69850</xdr:colOff>
      <xdr:row>15</xdr:row>
      <xdr:rowOff>35560</xdr:rowOff>
    </xdr:to>
    <xdr:cxnSp macro="">
      <xdr:nvCxnSpPr>
        <xdr:cNvPr id="124" name="直線コネクタ 123"/>
        <xdr:cNvCxnSpPr/>
      </xdr:nvCxnSpPr>
      <xdr:spPr>
        <a:xfrm flipV="1">
          <a:off x="14782800" y="25615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35560</xdr:rowOff>
    </xdr:from>
    <xdr:to>
      <xdr:col>73</xdr:col>
      <xdr:colOff>180975</xdr:colOff>
      <xdr:row>15</xdr:row>
      <xdr:rowOff>104140</xdr:rowOff>
    </xdr:to>
    <xdr:cxnSp macro="">
      <xdr:nvCxnSpPr>
        <xdr:cNvPr id="127" name="直線コネクタ 126"/>
        <xdr:cNvCxnSpPr/>
      </xdr:nvCxnSpPr>
      <xdr:spPr>
        <a:xfrm flipV="1">
          <a:off x="13893800" y="26073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104140</xdr:rowOff>
    </xdr:from>
    <xdr:to>
      <xdr:col>69</xdr:col>
      <xdr:colOff>92075</xdr:colOff>
      <xdr:row>15</xdr:row>
      <xdr:rowOff>104140</xdr:rowOff>
    </xdr:to>
    <xdr:cxnSp macro="">
      <xdr:nvCxnSpPr>
        <xdr:cNvPr id="130" name="直線コネクタ 129"/>
        <xdr:cNvCxnSpPr/>
      </xdr:nvCxnSpPr>
      <xdr:spPr>
        <a:xfrm>
          <a:off x="13004800" y="2675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59055</xdr:rowOff>
    </xdr:from>
    <xdr:to>
      <xdr:col>82</xdr:col>
      <xdr:colOff>158750</xdr:colOff>
      <xdr:row>14</xdr:row>
      <xdr:rowOff>160655</xdr:rowOff>
    </xdr:to>
    <xdr:sp macro="" textlink="">
      <xdr:nvSpPr>
        <xdr:cNvPr id="140" name="楕円 139"/>
        <xdr:cNvSpPr/>
      </xdr:nvSpPr>
      <xdr:spPr>
        <a:xfrm>
          <a:off x="164592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75582</xdr:rowOff>
    </xdr:from>
    <xdr:ext cx="762000" cy="259045"/>
    <xdr:sp macro="" textlink="">
      <xdr:nvSpPr>
        <xdr:cNvPr id="141" name="物件費該当値テキスト"/>
        <xdr:cNvSpPr txBox="1"/>
      </xdr:nvSpPr>
      <xdr:spPr>
        <a:xfrm>
          <a:off x="16598900" y="230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110490</xdr:rowOff>
    </xdr:from>
    <xdr:to>
      <xdr:col>78</xdr:col>
      <xdr:colOff>120650</xdr:colOff>
      <xdr:row>15</xdr:row>
      <xdr:rowOff>40640</xdr:rowOff>
    </xdr:to>
    <xdr:sp macro="" textlink="">
      <xdr:nvSpPr>
        <xdr:cNvPr id="142" name="楕円 141"/>
        <xdr:cNvSpPr/>
      </xdr:nvSpPr>
      <xdr:spPr>
        <a:xfrm>
          <a:off x="15621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50817</xdr:rowOff>
    </xdr:from>
    <xdr:ext cx="736600" cy="259045"/>
    <xdr:sp macro="" textlink="">
      <xdr:nvSpPr>
        <xdr:cNvPr id="143" name="テキスト ボックス 142"/>
        <xdr:cNvSpPr txBox="1"/>
      </xdr:nvSpPr>
      <xdr:spPr>
        <a:xfrm>
          <a:off x="15290800" y="2279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156210</xdr:rowOff>
    </xdr:from>
    <xdr:to>
      <xdr:col>74</xdr:col>
      <xdr:colOff>31750</xdr:colOff>
      <xdr:row>15</xdr:row>
      <xdr:rowOff>86360</xdr:rowOff>
    </xdr:to>
    <xdr:sp macro="" textlink="">
      <xdr:nvSpPr>
        <xdr:cNvPr id="144" name="楕円 143"/>
        <xdr:cNvSpPr/>
      </xdr:nvSpPr>
      <xdr:spPr>
        <a:xfrm>
          <a:off x="14732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45" name="テキスト ボックス 144"/>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53340</xdr:rowOff>
    </xdr:from>
    <xdr:to>
      <xdr:col>69</xdr:col>
      <xdr:colOff>142875</xdr:colOff>
      <xdr:row>15</xdr:row>
      <xdr:rowOff>154940</xdr:rowOff>
    </xdr:to>
    <xdr:sp macro="" textlink="">
      <xdr:nvSpPr>
        <xdr:cNvPr id="146" name="楕円 145"/>
        <xdr:cNvSpPr/>
      </xdr:nvSpPr>
      <xdr:spPr>
        <a:xfrm>
          <a:off x="13843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139717</xdr:rowOff>
    </xdr:from>
    <xdr:ext cx="762000" cy="259045"/>
    <xdr:sp macro="" textlink="">
      <xdr:nvSpPr>
        <xdr:cNvPr id="147" name="テキスト ボックス 146"/>
        <xdr:cNvSpPr txBox="1"/>
      </xdr:nvSpPr>
      <xdr:spPr>
        <a:xfrm>
          <a:off x="13512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53340</xdr:rowOff>
    </xdr:from>
    <xdr:to>
      <xdr:col>65</xdr:col>
      <xdr:colOff>53975</xdr:colOff>
      <xdr:row>15</xdr:row>
      <xdr:rowOff>154940</xdr:rowOff>
    </xdr:to>
    <xdr:sp macro="" textlink="">
      <xdr:nvSpPr>
        <xdr:cNvPr id="148" name="楕円 147"/>
        <xdr:cNvSpPr/>
      </xdr:nvSpPr>
      <xdr:spPr>
        <a:xfrm>
          <a:off x="12954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139717</xdr:rowOff>
    </xdr:from>
    <xdr:ext cx="762000" cy="259045"/>
    <xdr:sp macro="" textlink="">
      <xdr:nvSpPr>
        <xdr:cNvPr id="149" name="テキスト ボックス 148"/>
        <xdr:cNvSpPr txBox="1"/>
      </xdr:nvSpPr>
      <xdr:spPr>
        <a:xfrm>
          <a:off x="12623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扶助費に係るものは、平成２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年度において２．６％で</a:t>
          </a:r>
          <a:r>
            <a:rPr kumimoji="1" lang="ja-JP" altLang="en-US" sz="1300">
              <a:solidFill>
                <a:schemeClr val="dk1"/>
              </a:solidFill>
              <a:effectLst/>
              <a:latin typeface="+mn-lt"/>
              <a:ea typeface="+mn-ea"/>
              <a:cs typeface="+mn-cs"/>
            </a:rPr>
            <a:t>平成２７年度からほぼ横ばいに推移している。</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と比較すると</a:t>
          </a:r>
          <a:r>
            <a:rPr kumimoji="1" lang="ja-JP" altLang="ja-JP" sz="1300">
              <a:solidFill>
                <a:schemeClr val="dk1"/>
              </a:solidFill>
              <a:effectLst/>
              <a:latin typeface="+mn-lt"/>
              <a:ea typeface="+mn-ea"/>
              <a:cs typeface="+mn-cs"/>
            </a:rPr>
            <a:t>２．</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ポイント下回って</a:t>
          </a:r>
          <a:r>
            <a:rPr kumimoji="1" lang="ja-JP" altLang="en-US" sz="1300">
              <a:solidFill>
                <a:schemeClr val="dk1"/>
              </a:solidFill>
              <a:effectLst/>
              <a:latin typeface="+mn-lt"/>
              <a:ea typeface="+mn-ea"/>
              <a:cs typeface="+mn-cs"/>
            </a:rPr>
            <a:t>いる。主な要因としては、出生者数の減少による児童手当対象人員の減少が挙げられる。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また、高齢化に伴い、介護・訓練等給付費の増加が懸念されるため、</a:t>
          </a:r>
          <a:r>
            <a:rPr kumimoji="1" lang="ja-JP" altLang="ja-JP" sz="1300">
              <a:solidFill>
                <a:schemeClr val="dk1"/>
              </a:solidFill>
              <a:effectLst/>
              <a:latin typeface="+mn-lt"/>
              <a:ea typeface="+mn-ea"/>
              <a:cs typeface="+mn-cs"/>
            </a:rPr>
            <a:t>平成３０年度から</a:t>
          </a:r>
          <a:r>
            <a:rPr kumimoji="1" lang="ja-JP" altLang="en-US" sz="1300">
              <a:solidFill>
                <a:schemeClr val="dk1"/>
              </a:solidFill>
              <a:effectLst/>
              <a:latin typeface="+mn-lt"/>
              <a:ea typeface="+mn-ea"/>
              <a:cs typeface="+mn-cs"/>
            </a:rPr>
            <a:t>健幸づくり事業を推進し、介護予防の経費の縮減に努めていく。</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98425</xdr:rowOff>
    </xdr:from>
    <xdr:to>
      <xdr:col>24</xdr:col>
      <xdr:colOff>25400</xdr:colOff>
      <xdr:row>54</xdr:row>
      <xdr:rowOff>98425</xdr:rowOff>
    </xdr:to>
    <xdr:cxnSp macro="">
      <xdr:nvCxnSpPr>
        <xdr:cNvPr id="185" name="直線コネクタ 184"/>
        <xdr:cNvCxnSpPr/>
      </xdr:nvCxnSpPr>
      <xdr:spPr>
        <a:xfrm>
          <a:off x="3987800" y="9356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98425</xdr:rowOff>
    </xdr:from>
    <xdr:to>
      <xdr:col>19</xdr:col>
      <xdr:colOff>187325</xdr:colOff>
      <xdr:row>54</xdr:row>
      <xdr:rowOff>127000</xdr:rowOff>
    </xdr:to>
    <xdr:cxnSp macro="">
      <xdr:nvCxnSpPr>
        <xdr:cNvPr id="188" name="直線コネクタ 187"/>
        <xdr:cNvCxnSpPr/>
      </xdr:nvCxnSpPr>
      <xdr:spPr>
        <a:xfrm flipV="1">
          <a:off x="3098800" y="9356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26988</xdr:rowOff>
    </xdr:to>
    <xdr:cxnSp macro="">
      <xdr:nvCxnSpPr>
        <xdr:cNvPr id="191" name="直線コネクタ 190"/>
        <xdr:cNvCxnSpPr/>
      </xdr:nvCxnSpPr>
      <xdr:spPr>
        <a:xfrm flipV="1">
          <a:off x="2209800" y="93853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26988</xdr:rowOff>
    </xdr:from>
    <xdr:to>
      <xdr:col>11</xdr:col>
      <xdr:colOff>9525</xdr:colOff>
      <xdr:row>55</xdr:row>
      <xdr:rowOff>41275</xdr:rowOff>
    </xdr:to>
    <xdr:cxnSp macro="">
      <xdr:nvCxnSpPr>
        <xdr:cNvPr id="194" name="直線コネクタ 193"/>
        <xdr:cNvCxnSpPr/>
      </xdr:nvCxnSpPr>
      <xdr:spPr>
        <a:xfrm flipV="1">
          <a:off x="1320800" y="94567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47625</xdr:rowOff>
    </xdr:from>
    <xdr:to>
      <xdr:col>24</xdr:col>
      <xdr:colOff>76200</xdr:colOff>
      <xdr:row>54</xdr:row>
      <xdr:rowOff>149225</xdr:rowOff>
    </xdr:to>
    <xdr:sp macro="" textlink="">
      <xdr:nvSpPr>
        <xdr:cNvPr id="204" name="楕円 203"/>
        <xdr:cNvSpPr/>
      </xdr:nvSpPr>
      <xdr:spPr>
        <a:xfrm>
          <a:off x="47752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64152</xdr:rowOff>
    </xdr:from>
    <xdr:ext cx="762000" cy="259045"/>
    <xdr:sp macro="" textlink="">
      <xdr:nvSpPr>
        <xdr:cNvPr id="205" name="扶助費該当値テキスト"/>
        <xdr:cNvSpPr txBox="1"/>
      </xdr:nvSpPr>
      <xdr:spPr>
        <a:xfrm>
          <a:off x="49149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47625</xdr:rowOff>
    </xdr:from>
    <xdr:to>
      <xdr:col>20</xdr:col>
      <xdr:colOff>38100</xdr:colOff>
      <xdr:row>54</xdr:row>
      <xdr:rowOff>149225</xdr:rowOff>
    </xdr:to>
    <xdr:sp macro="" textlink="">
      <xdr:nvSpPr>
        <xdr:cNvPr id="206" name="楕円 205"/>
        <xdr:cNvSpPr/>
      </xdr:nvSpPr>
      <xdr:spPr>
        <a:xfrm>
          <a:off x="3937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159402</xdr:rowOff>
    </xdr:from>
    <xdr:ext cx="736600" cy="259045"/>
    <xdr:sp macro="" textlink="">
      <xdr:nvSpPr>
        <xdr:cNvPr id="207" name="テキスト ボックス 206"/>
        <xdr:cNvSpPr txBox="1"/>
      </xdr:nvSpPr>
      <xdr:spPr>
        <a:xfrm>
          <a:off x="3606800" y="907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8" name="楕円 207"/>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9" name="テキスト ボックス 208"/>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147638</xdr:rowOff>
    </xdr:from>
    <xdr:to>
      <xdr:col>11</xdr:col>
      <xdr:colOff>60325</xdr:colOff>
      <xdr:row>55</xdr:row>
      <xdr:rowOff>77788</xdr:rowOff>
    </xdr:to>
    <xdr:sp macro="" textlink="">
      <xdr:nvSpPr>
        <xdr:cNvPr id="210" name="楕円 209"/>
        <xdr:cNvSpPr/>
      </xdr:nvSpPr>
      <xdr:spPr>
        <a:xfrm>
          <a:off x="2159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87965</xdr:rowOff>
    </xdr:from>
    <xdr:ext cx="762000" cy="259045"/>
    <xdr:sp macro="" textlink="">
      <xdr:nvSpPr>
        <xdr:cNvPr id="211" name="テキスト ボックス 210"/>
        <xdr:cNvSpPr txBox="1"/>
      </xdr:nvSpPr>
      <xdr:spPr>
        <a:xfrm>
          <a:off x="1828800" y="91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161925</xdr:rowOff>
    </xdr:from>
    <xdr:to>
      <xdr:col>6</xdr:col>
      <xdr:colOff>171450</xdr:colOff>
      <xdr:row>55</xdr:row>
      <xdr:rowOff>92075</xdr:rowOff>
    </xdr:to>
    <xdr:sp macro="" textlink="">
      <xdr:nvSpPr>
        <xdr:cNvPr id="212" name="楕円 211"/>
        <xdr:cNvSpPr/>
      </xdr:nvSpPr>
      <xdr:spPr>
        <a:xfrm>
          <a:off x="1270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102252</xdr:rowOff>
    </xdr:from>
    <xdr:ext cx="762000" cy="259045"/>
    <xdr:sp macro="" textlink="">
      <xdr:nvSpPr>
        <xdr:cNvPr id="213" name="テキスト ボックス 212"/>
        <xdr:cNvSpPr txBox="1"/>
      </xdr:nvSpPr>
      <xdr:spPr>
        <a:xfrm>
          <a:off x="939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その他に係るものは、平成２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年度において１２．</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％で類似団体を</a:t>
          </a:r>
          <a:r>
            <a:rPr kumimoji="1" lang="ja-JP" altLang="en-US" sz="1300">
              <a:solidFill>
                <a:schemeClr val="dk1"/>
              </a:solidFill>
              <a:effectLst/>
              <a:latin typeface="+mn-lt"/>
              <a:ea typeface="+mn-ea"/>
              <a:cs typeface="+mn-cs"/>
            </a:rPr>
            <a:t>１．７</a:t>
          </a:r>
          <a:r>
            <a:rPr kumimoji="1" lang="ja-JP" altLang="ja-JP" sz="1300">
              <a:solidFill>
                <a:schemeClr val="dk1"/>
              </a:solidFill>
              <a:effectLst/>
              <a:latin typeface="+mn-lt"/>
              <a:ea typeface="+mn-ea"/>
              <a:cs typeface="+mn-cs"/>
            </a:rPr>
            <a:t>ポイント下回って</a:t>
          </a:r>
          <a:r>
            <a:rPr kumimoji="1" lang="ja-JP" altLang="en-US" sz="1300">
              <a:solidFill>
                <a:schemeClr val="dk1"/>
              </a:solidFill>
              <a:effectLst/>
              <a:latin typeface="+mn-lt"/>
              <a:ea typeface="+mn-ea"/>
              <a:cs typeface="+mn-cs"/>
            </a:rPr>
            <a:t>いるが、今後、介護保険事業会計への繰出金の増加が懸念されるため、介護予防事業の展開により、介護給付費の抑制を図り、普通会計の負担額を減らしていくよう</a:t>
          </a:r>
          <a:r>
            <a:rPr kumimoji="1" lang="ja-JP" altLang="ja-JP" sz="1300">
              <a:solidFill>
                <a:schemeClr val="dk1"/>
              </a:solidFill>
              <a:effectLst/>
              <a:latin typeface="+mn-lt"/>
              <a:ea typeface="+mn-ea"/>
              <a:cs typeface="+mn-cs"/>
            </a:rPr>
            <a:t>努める。</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20320</xdr:rowOff>
    </xdr:to>
    <xdr:cxnSp macro="">
      <xdr:nvCxnSpPr>
        <xdr:cNvPr id="246" name="直線コネクタ 245"/>
        <xdr:cNvCxnSpPr/>
      </xdr:nvCxnSpPr>
      <xdr:spPr>
        <a:xfrm>
          <a:off x="15671800" y="9613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168910</xdr:rowOff>
    </xdr:from>
    <xdr:to>
      <xdr:col>78</xdr:col>
      <xdr:colOff>69850</xdr:colOff>
      <xdr:row>56</xdr:row>
      <xdr:rowOff>12700</xdr:rowOff>
    </xdr:to>
    <xdr:cxnSp macro="">
      <xdr:nvCxnSpPr>
        <xdr:cNvPr id="249" name="直線コネクタ 248"/>
        <xdr:cNvCxnSpPr/>
      </xdr:nvCxnSpPr>
      <xdr:spPr>
        <a:xfrm>
          <a:off x="14782800" y="959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66040</xdr:rowOff>
    </xdr:to>
    <xdr:cxnSp macro="">
      <xdr:nvCxnSpPr>
        <xdr:cNvPr id="252" name="直線コネクタ 251"/>
        <xdr:cNvCxnSpPr/>
      </xdr:nvCxnSpPr>
      <xdr:spPr>
        <a:xfrm flipV="1">
          <a:off x="13893800" y="9598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66040</xdr:rowOff>
    </xdr:to>
    <xdr:cxnSp macro="">
      <xdr:nvCxnSpPr>
        <xdr:cNvPr id="255" name="直線コネクタ 254"/>
        <xdr:cNvCxnSpPr/>
      </xdr:nvCxnSpPr>
      <xdr:spPr>
        <a:xfrm>
          <a:off x="13004800" y="9598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5" name="楕円 264"/>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66"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7" name="楕円 266"/>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8" name="テキスト ボックス 267"/>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69" name="楕円 268"/>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0" name="テキスト ボックス 269"/>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1" name="楕円 270"/>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72" name="テキスト ボックス 271"/>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3" name="楕円 272"/>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4" name="テキスト ボックス 273"/>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補助費等に係るものは、</a:t>
          </a:r>
          <a:r>
            <a:rPr kumimoji="1" lang="ja-JP" altLang="en-US" sz="1300">
              <a:solidFill>
                <a:schemeClr val="dk1"/>
              </a:solidFill>
              <a:effectLst/>
              <a:latin typeface="+mn-lt"/>
              <a:ea typeface="+mn-ea"/>
              <a:cs typeface="+mn-cs"/>
            </a:rPr>
            <a:t>ほぼ横ばいに推移しており、</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年度において、１２．</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％で類似団体平均を２．４ポイント下回っている</a:t>
          </a:r>
          <a:r>
            <a:rPr kumimoji="1" lang="ja-JP" altLang="en-US" sz="1300">
              <a:solidFill>
                <a:schemeClr val="dk1"/>
              </a:solidFill>
              <a:effectLst/>
              <a:latin typeface="+mn-lt"/>
              <a:ea typeface="+mn-ea"/>
              <a:cs typeface="+mn-cs"/>
            </a:rPr>
            <a:t>ものの、町社会福祉協議会をはじめとした各種団体への補助金や下田地区消防組合分担金、西豆衛生プラント組合の負担金が多額となっている。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各種団体への</a:t>
          </a:r>
          <a:r>
            <a:rPr kumimoji="1" lang="ja-JP" altLang="ja-JP" sz="1300">
              <a:solidFill>
                <a:schemeClr val="dk1"/>
              </a:solidFill>
              <a:effectLst/>
              <a:latin typeface="+mn-lt"/>
              <a:ea typeface="+mn-ea"/>
              <a:cs typeface="+mn-cs"/>
            </a:rPr>
            <a:t>補助金</a:t>
          </a:r>
          <a:r>
            <a:rPr kumimoji="1" lang="ja-JP" altLang="en-US" sz="1300">
              <a:solidFill>
                <a:schemeClr val="dk1"/>
              </a:solidFill>
              <a:effectLst/>
              <a:latin typeface="+mn-lt"/>
              <a:ea typeface="+mn-ea"/>
              <a:cs typeface="+mn-cs"/>
            </a:rPr>
            <a:t>については、事業内容を</a:t>
          </a:r>
          <a:r>
            <a:rPr kumimoji="1" lang="ja-JP" altLang="ja-JP" sz="1300">
              <a:solidFill>
                <a:schemeClr val="dk1"/>
              </a:solidFill>
              <a:effectLst/>
              <a:latin typeface="+mn-lt"/>
              <a:ea typeface="+mn-ea"/>
              <a:cs typeface="+mn-cs"/>
            </a:rPr>
            <a:t>精査し、必要性の低い</a:t>
          </a:r>
          <a:r>
            <a:rPr kumimoji="1" lang="ja-JP" altLang="en-US" sz="1300">
              <a:solidFill>
                <a:schemeClr val="dk1"/>
              </a:solidFill>
              <a:effectLst/>
              <a:latin typeface="+mn-lt"/>
              <a:ea typeface="+mn-ea"/>
              <a:cs typeface="+mn-cs"/>
            </a:rPr>
            <a:t>事業の</a:t>
          </a:r>
          <a:r>
            <a:rPr kumimoji="1" lang="ja-JP" altLang="ja-JP" sz="1300">
              <a:solidFill>
                <a:schemeClr val="dk1"/>
              </a:solidFill>
              <a:effectLst/>
              <a:latin typeface="+mn-lt"/>
              <a:ea typeface="+mn-ea"/>
              <a:cs typeface="+mn-cs"/>
            </a:rPr>
            <a:t>見直しや廃止を</a:t>
          </a:r>
          <a:r>
            <a:rPr kumimoji="1" lang="ja-JP" altLang="en-US" sz="1300">
              <a:solidFill>
                <a:schemeClr val="dk1"/>
              </a:solidFill>
              <a:effectLst/>
              <a:latin typeface="+mn-lt"/>
              <a:ea typeface="+mn-ea"/>
              <a:cs typeface="+mn-cs"/>
            </a:rPr>
            <a:t>進めていく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113284</xdr:rowOff>
    </xdr:to>
    <xdr:cxnSp macro="">
      <xdr:nvCxnSpPr>
        <xdr:cNvPr id="304" name="直線コネクタ 303"/>
        <xdr:cNvCxnSpPr/>
      </xdr:nvCxnSpPr>
      <xdr:spPr>
        <a:xfrm>
          <a:off x="15671800" y="62763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104140</xdr:rowOff>
    </xdr:to>
    <xdr:cxnSp macro="">
      <xdr:nvCxnSpPr>
        <xdr:cNvPr id="307" name="直線コネクタ 306"/>
        <xdr:cNvCxnSpPr/>
      </xdr:nvCxnSpPr>
      <xdr:spPr>
        <a:xfrm>
          <a:off x="14782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108712</xdr:rowOff>
    </xdr:to>
    <xdr:cxnSp macro="">
      <xdr:nvCxnSpPr>
        <xdr:cNvPr id="310" name="直線コネクタ 309"/>
        <xdr:cNvCxnSpPr/>
      </xdr:nvCxnSpPr>
      <xdr:spPr>
        <a:xfrm flipV="1">
          <a:off x="13893800" y="6253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108712</xdr:rowOff>
    </xdr:to>
    <xdr:cxnSp macro="">
      <xdr:nvCxnSpPr>
        <xdr:cNvPr id="313" name="直線コネクタ 312"/>
        <xdr:cNvCxnSpPr/>
      </xdr:nvCxnSpPr>
      <xdr:spPr>
        <a:xfrm>
          <a:off x="13004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3" name="楕円 322"/>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4"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5" name="楕円 324"/>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6" name="テキスト ボックス 325"/>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7" name="楕円 326"/>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8" name="テキスト ボックス 327"/>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9" name="楕円 328"/>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30" name="テキスト ボックス 329"/>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1" name="楕円 330"/>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32" name="テキスト ボックス 331"/>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公債費に係るものは、平成２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年度において１</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％で類似団体平均を１．</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en-US" sz="1300">
              <a:solidFill>
                <a:schemeClr val="dk1"/>
              </a:solidFill>
              <a:effectLst/>
              <a:latin typeface="+mn-lt"/>
              <a:ea typeface="+mn-ea"/>
              <a:cs typeface="+mn-cs"/>
            </a:rPr>
            <a:t>　しかし、平成３１年度から平成２７年度に借り入れを行った元金償還の開始、更には、</a:t>
          </a:r>
          <a:r>
            <a:rPr kumimoji="1" lang="ja-JP" altLang="ja-JP" sz="1300">
              <a:solidFill>
                <a:schemeClr val="dk1"/>
              </a:solidFill>
              <a:effectLst/>
              <a:latin typeface="+mn-lt"/>
              <a:ea typeface="+mn-ea"/>
              <a:cs typeface="+mn-cs"/>
            </a:rPr>
            <a:t>学統合校などの大型投資事業</a:t>
          </a:r>
          <a:r>
            <a:rPr kumimoji="1" lang="ja-JP" altLang="en-US" sz="1300">
              <a:solidFill>
                <a:schemeClr val="dk1"/>
              </a:solidFill>
              <a:effectLst/>
              <a:latin typeface="+mn-lt"/>
              <a:ea typeface="+mn-ea"/>
              <a:cs typeface="+mn-cs"/>
            </a:rPr>
            <a:t>により、公債費は増大すると見込まれ、今後、非常に厳しい財政運営となることが予想される。そのため、</a:t>
          </a:r>
          <a:r>
            <a:rPr kumimoji="1" lang="ja-JP" altLang="ja-JP" sz="1300">
              <a:solidFill>
                <a:schemeClr val="dk1"/>
              </a:solidFill>
              <a:effectLst/>
              <a:latin typeface="+mn-lt"/>
              <a:ea typeface="+mn-ea"/>
              <a:cs typeface="+mn-cs"/>
            </a:rPr>
            <a:t>事業の</a:t>
          </a:r>
          <a:r>
            <a:rPr kumimoji="1" lang="ja-JP" altLang="en-US" sz="1300">
              <a:solidFill>
                <a:schemeClr val="dk1"/>
              </a:solidFill>
              <a:effectLst/>
              <a:latin typeface="+mn-lt"/>
              <a:ea typeface="+mn-ea"/>
              <a:cs typeface="+mn-cs"/>
            </a:rPr>
            <a:t>優先度を厳しく点検し、事業の</a:t>
          </a:r>
          <a:r>
            <a:rPr kumimoji="1" lang="ja-JP" altLang="ja-JP" sz="1300">
              <a:solidFill>
                <a:schemeClr val="dk1"/>
              </a:solidFill>
              <a:effectLst/>
              <a:latin typeface="+mn-lt"/>
              <a:ea typeface="+mn-ea"/>
              <a:cs typeface="+mn-cs"/>
            </a:rPr>
            <a:t>平準化を図るとともに計画的な起債に努める。</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73116</xdr:rowOff>
    </xdr:from>
    <xdr:to>
      <xdr:col>24</xdr:col>
      <xdr:colOff>25400</xdr:colOff>
      <xdr:row>75</xdr:row>
      <xdr:rowOff>99241</xdr:rowOff>
    </xdr:to>
    <xdr:cxnSp macro="">
      <xdr:nvCxnSpPr>
        <xdr:cNvPr id="366" name="直線コネクタ 365"/>
        <xdr:cNvCxnSpPr/>
      </xdr:nvCxnSpPr>
      <xdr:spPr>
        <a:xfrm>
          <a:off x="3987800" y="1293186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73116</xdr:rowOff>
    </xdr:from>
    <xdr:to>
      <xdr:col>19</xdr:col>
      <xdr:colOff>187325</xdr:colOff>
      <xdr:row>76</xdr:row>
      <xdr:rowOff>107406</xdr:rowOff>
    </xdr:to>
    <xdr:cxnSp macro="">
      <xdr:nvCxnSpPr>
        <xdr:cNvPr id="369" name="直線コネクタ 368"/>
        <xdr:cNvCxnSpPr/>
      </xdr:nvCxnSpPr>
      <xdr:spPr>
        <a:xfrm flipV="1">
          <a:off x="3098800" y="1293186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76381</xdr:rowOff>
    </xdr:from>
    <xdr:to>
      <xdr:col>15</xdr:col>
      <xdr:colOff>98425</xdr:colOff>
      <xdr:row>76</xdr:row>
      <xdr:rowOff>107406</xdr:rowOff>
    </xdr:to>
    <xdr:cxnSp macro="">
      <xdr:nvCxnSpPr>
        <xdr:cNvPr id="372" name="直線コネクタ 371"/>
        <xdr:cNvCxnSpPr/>
      </xdr:nvCxnSpPr>
      <xdr:spPr>
        <a:xfrm>
          <a:off x="2209800" y="12935131"/>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60053</xdr:rowOff>
    </xdr:from>
    <xdr:to>
      <xdr:col>11</xdr:col>
      <xdr:colOff>9525</xdr:colOff>
      <xdr:row>75</xdr:row>
      <xdr:rowOff>76381</xdr:rowOff>
    </xdr:to>
    <xdr:cxnSp macro="">
      <xdr:nvCxnSpPr>
        <xdr:cNvPr id="375" name="直線コネクタ 374"/>
        <xdr:cNvCxnSpPr/>
      </xdr:nvCxnSpPr>
      <xdr:spPr>
        <a:xfrm>
          <a:off x="1320800" y="1291880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48441</xdr:rowOff>
    </xdr:from>
    <xdr:to>
      <xdr:col>24</xdr:col>
      <xdr:colOff>76200</xdr:colOff>
      <xdr:row>75</xdr:row>
      <xdr:rowOff>150040</xdr:rowOff>
    </xdr:to>
    <xdr:sp macro="" textlink="">
      <xdr:nvSpPr>
        <xdr:cNvPr id="385" name="楕円 384"/>
        <xdr:cNvSpPr/>
      </xdr:nvSpPr>
      <xdr:spPr>
        <a:xfrm>
          <a:off x="47752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64968</xdr:rowOff>
    </xdr:from>
    <xdr:ext cx="762000" cy="259045"/>
    <xdr:sp macro="" textlink="">
      <xdr:nvSpPr>
        <xdr:cNvPr id="386" name="公債費該当値テキスト"/>
        <xdr:cNvSpPr txBox="1"/>
      </xdr:nvSpPr>
      <xdr:spPr>
        <a:xfrm>
          <a:off x="4914900" y="1275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22316</xdr:rowOff>
    </xdr:from>
    <xdr:to>
      <xdr:col>20</xdr:col>
      <xdr:colOff>38100</xdr:colOff>
      <xdr:row>75</xdr:row>
      <xdr:rowOff>123916</xdr:rowOff>
    </xdr:to>
    <xdr:sp macro="" textlink="">
      <xdr:nvSpPr>
        <xdr:cNvPr id="387" name="楕円 386"/>
        <xdr:cNvSpPr/>
      </xdr:nvSpPr>
      <xdr:spPr>
        <a:xfrm>
          <a:off x="3937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134093</xdr:rowOff>
    </xdr:from>
    <xdr:ext cx="736600" cy="259045"/>
    <xdr:sp macro="" textlink="">
      <xdr:nvSpPr>
        <xdr:cNvPr id="388" name="テキスト ボックス 387"/>
        <xdr:cNvSpPr txBox="1"/>
      </xdr:nvSpPr>
      <xdr:spPr>
        <a:xfrm>
          <a:off x="3606800" y="12649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56606</xdr:rowOff>
    </xdr:from>
    <xdr:to>
      <xdr:col>15</xdr:col>
      <xdr:colOff>149225</xdr:colOff>
      <xdr:row>76</xdr:row>
      <xdr:rowOff>158206</xdr:rowOff>
    </xdr:to>
    <xdr:sp macro="" textlink="">
      <xdr:nvSpPr>
        <xdr:cNvPr id="389" name="楕円 388"/>
        <xdr:cNvSpPr/>
      </xdr:nvSpPr>
      <xdr:spPr>
        <a:xfrm>
          <a:off x="3048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142983</xdr:rowOff>
    </xdr:from>
    <xdr:ext cx="762000" cy="259045"/>
    <xdr:sp macro="" textlink="">
      <xdr:nvSpPr>
        <xdr:cNvPr id="390" name="テキスト ボックス 389"/>
        <xdr:cNvSpPr txBox="1"/>
      </xdr:nvSpPr>
      <xdr:spPr>
        <a:xfrm>
          <a:off x="2717800" y="1317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25581</xdr:rowOff>
    </xdr:from>
    <xdr:to>
      <xdr:col>11</xdr:col>
      <xdr:colOff>60325</xdr:colOff>
      <xdr:row>75</xdr:row>
      <xdr:rowOff>127181</xdr:rowOff>
    </xdr:to>
    <xdr:sp macro="" textlink="">
      <xdr:nvSpPr>
        <xdr:cNvPr id="391" name="楕円 390"/>
        <xdr:cNvSpPr/>
      </xdr:nvSpPr>
      <xdr:spPr>
        <a:xfrm>
          <a:off x="2159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137358</xdr:rowOff>
    </xdr:from>
    <xdr:ext cx="762000" cy="259045"/>
    <xdr:sp macro="" textlink="">
      <xdr:nvSpPr>
        <xdr:cNvPr id="392" name="テキスト ボックス 391"/>
        <xdr:cNvSpPr txBox="1"/>
      </xdr:nvSpPr>
      <xdr:spPr>
        <a:xfrm>
          <a:off x="1828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9253</xdr:rowOff>
    </xdr:from>
    <xdr:to>
      <xdr:col>6</xdr:col>
      <xdr:colOff>171450</xdr:colOff>
      <xdr:row>75</xdr:row>
      <xdr:rowOff>110853</xdr:rowOff>
    </xdr:to>
    <xdr:sp macro="" textlink="">
      <xdr:nvSpPr>
        <xdr:cNvPr id="393" name="楕円 392"/>
        <xdr:cNvSpPr/>
      </xdr:nvSpPr>
      <xdr:spPr>
        <a:xfrm>
          <a:off x="12700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121030</xdr:rowOff>
    </xdr:from>
    <xdr:ext cx="762000" cy="259045"/>
    <xdr:sp macro="" textlink="">
      <xdr:nvSpPr>
        <xdr:cNvPr id="394" name="テキスト ボックス 393"/>
        <xdr:cNvSpPr txBox="1"/>
      </xdr:nvSpPr>
      <xdr:spPr>
        <a:xfrm>
          <a:off x="939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公債費以外に係るものは、</a:t>
          </a:r>
          <a:r>
            <a:rPr kumimoji="1" lang="ja-JP" altLang="en-US" sz="1300">
              <a:solidFill>
                <a:schemeClr val="dk1"/>
              </a:solidFill>
              <a:effectLst/>
              <a:latin typeface="+mn-lt"/>
              <a:ea typeface="+mn-ea"/>
              <a:cs typeface="+mn-cs"/>
            </a:rPr>
            <a:t>平成２７年度からほぼ横ばいに推移しており、</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年度において類似団体平均を</a:t>
          </a:r>
          <a:r>
            <a:rPr kumimoji="1" lang="ja-JP" altLang="en-US" sz="1300">
              <a:solidFill>
                <a:schemeClr val="dk1"/>
              </a:solidFill>
              <a:effectLst/>
              <a:latin typeface="+mn-lt"/>
              <a:ea typeface="+mn-ea"/>
              <a:cs typeface="+mn-cs"/>
            </a:rPr>
            <a:t>１０．６</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en-US" sz="1300">
              <a:solidFill>
                <a:schemeClr val="dk1"/>
              </a:solidFill>
              <a:effectLst/>
              <a:latin typeface="+mn-lt"/>
              <a:ea typeface="+mn-ea"/>
              <a:cs typeface="+mn-cs"/>
            </a:rPr>
            <a:t>　今後は、施設統合により人件費や物件費の経費縮減を図って行く。</a:t>
          </a:r>
          <a:r>
            <a:rPr kumimoji="1" lang="ja-JP" altLang="ja-JP"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また、</a:t>
          </a:r>
          <a:r>
            <a:rPr kumimoji="1" lang="ja-JP" altLang="ja-JP" sz="1300">
              <a:solidFill>
                <a:schemeClr val="dk1"/>
              </a:solidFill>
              <a:effectLst/>
              <a:latin typeface="+mn-lt"/>
              <a:ea typeface="+mn-ea"/>
              <a:cs typeface="+mn-cs"/>
            </a:rPr>
            <a:t>高齢化に伴</a:t>
          </a:r>
          <a:r>
            <a:rPr kumimoji="1" lang="ja-JP" altLang="en-US" sz="1300">
              <a:solidFill>
                <a:schemeClr val="dk1"/>
              </a:solidFill>
              <a:effectLst/>
              <a:latin typeface="+mn-lt"/>
              <a:ea typeface="+mn-ea"/>
              <a:cs typeface="+mn-cs"/>
            </a:rPr>
            <a:t>う扶助費の抑制を図るとともに、</a:t>
          </a:r>
          <a:r>
            <a:rPr kumimoji="1" lang="ja-JP" altLang="ja-JP" sz="1300">
              <a:solidFill>
                <a:schemeClr val="dk1"/>
              </a:solidFill>
              <a:effectLst/>
              <a:latin typeface="+mn-lt"/>
              <a:ea typeface="+mn-ea"/>
              <a:cs typeface="+mn-cs"/>
            </a:rPr>
            <a:t>引き続き</a:t>
          </a:r>
          <a:r>
            <a:rPr kumimoji="1" lang="ja-JP" altLang="en-US" sz="1300">
              <a:solidFill>
                <a:schemeClr val="dk1"/>
              </a:solidFill>
              <a:effectLst/>
              <a:latin typeface="+mn-lt"/>
              <a:ea typeface="+mn-ea"/>
              <a:cs typeface="+mn-cs"/>
            </a:rPr>
            <a:t>各種事務</a:t>
          </a:r>
          <a:r>
            <a:rPr kumimoji="1" lang="ja-JP" altLang="ja-JP" sz="1300">
              <a:solidFill>
                <a:schemeClr val="dk1"/>
              </a:solidFill>
              <a:effectLst/>
              <a:latin typeface="+mn-lt"/>
              <a:ea typeface="+mn-ea"/>
              <a:cs typeface="+mn-cs"/>
            </a:rPr>
            <a:t>事業</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内容</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精査</a:t>
          </a:r>
          <a:r>
            <a:rPr kumimoji="1" lang="ja-JP" altLang="en-US" sz="1300">
              <a:solidFill>
                <a:schemeClr val="dk1"/>
              </a:solidFill>
              <a:effectLst/>
              <a:latin typeface="+mn-lt"/>
              <a:ea typeface="+mn-ea"/>
              <a:cs typeface="+mn-cs"/>
            </a:rPr>
            <a:t>し、経費の縮減に</a:t>
          </a:r>
          <a:r>
            <a:rPr kumimoji="1" lang="ja-JP" altLang="ja-JP" sz="1300">
              <a:solidFill>
                <a:schemeClr val="dk1"/>
              </a:solidFill>
              <a:effectLst/>
              <a:latin typeface="+mn-lt"/>
              <a:ea typeface="+mn-ea"/>
              <a:cs typeface="+mn-cs"/>
            </a:rPr>
            <a:t>努める。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75</xdr:row>
      <xdr:rowOff>142240</xdr:rowOff>
    </xdr:to>
    <xdr:cxnSp macro="">
      <xdr:nvCxnSpPr>
        <xdr:cNvPr id="427" name="直線コネクタ 426"/>
        <xdr:cNvCxnSpPr/>
      </xdr:nvCxnSpPr>
      <xdr:spPr>
        <a:xfrm flipV="1">
          <a:off x="15671800" y="129971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123190</xdr:rowOff>
    </xdr:from>
    <xdr:to>
      <xdr:col>78</xdr:col>
      <xdr:colOff>69850</xdr:colOff>
      <xdr:row>75</xdr:row>
      <xdr:rowOff>142240</xdr:rowOff>
    </xdr:to>
    <xdr:cxnSp macro="">
      <xdr:nvCxnSpPr>
        <xdr:cNvPr id="430" name="直線コネクタ 429"/>
        <xdr:cNvCxnSpPr/>
      </xdr:nvCxnSpPr>
      <xdr:spPr>
        <a:xfrm>
          <a:off x="14782800" y="129819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123190</xdr:rowOff>
    </xdr:from>
    <xdr:to>
      <xdr:col>73</xdr:col>
      <xdr:colOff>180975</xdr:colOff>
      <xdr:row>77</xdr:row>
      <xdr:rowOff>5080</xdr:rowOff>
    </xdr:to>
    <xdr:cxnSp macro="">
      <xdr:nvCxnSpPr>
        <xdr:cNvPr id="433" name="直線コネクタ 432"/>
        <xdr:cNvCxnSpPr/>
      </xdr:nvCxnSpPr>
      <xdr:spPr>
        <a:xfrm flipV="1">
          <a:off x="13893800" y="1298194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50800</xdr:rowOff>
    </xdr:from>
    <xdr:to>
      <xdr:col>69</xdr:col>
      <xdr:colOff>92075</xdr:colOff>
      <xdr:row>77</xdr:row>
      <xdr:rowOff>5080</xdr:rowOff>
    </xdr:to>
    <xdr:cxnSp macro="">
      <xdr:nvCxnSpPr>
        <xdr:cNvPr id="436" name="直線コネクタ 435"/>
        <xdr:cNvCxnSpPr/>
      </xdr:nvCxnSpPr>
      <xdr:spPr>
        <a:xfrm>
          <a:off x="13004800" y="130810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38" name="テキスト ボックス 437"/>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0" name="テキスト ボックス 439"/>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6" name="楕円 445"/>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47"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91440</xdr:rowOff>
    </xdr:from>
    <xdr:to>
      <xdr:col>78</xdr:col>
      <xdr:colOff>120650</xdr:colOff>
      <xdr:row>76</xdr:row>
      <xdr:rowOff>21589</xdr:rowOff>
    </xdr:to>
    <xdr:sp macro="" textlink="">
      <xdr:nvSpPr>
        <xdr:cNvPr id="448" name="楕円 447"/>
        <xdr:cNvSpPr/>
      </xdr:nvSpPr>
      <xdr:spPr>
        <a:xfrm>
          <a:off x="15621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31767</xdr:rowOff>
    </xdr:from>
    <xdr:ext cx="736600" cy="259045"/>
    <xdr:sp macro="" textlink="">
      <xdr:nvSpPr>
        <xdr:cNvPr id="449" name="テキスト ボックス 448"/>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72390</xdr:rowOff>
    </xdr:from>
    <xdr:to>
      <xdr:col>74</xdr:col>
      <xdr:colOff>31750</xdr:colOff>
      <xdr:row>76</xdr:row>
      <xdr:rowOff>2539</xdr:rowOff>
    </xdr:to>
    <xdr:sp macro="" textlink="">
      <xdr:nvSpPr>
        <xdr:cNvPr id="450" name="楕円 449"/>
        <xdr:cNvSpPr/>
      </xdr:nvSpPr>
      <xdr:spPr>
        <a:xfrm>
          <a:off x="14732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12717</xdr:rowOff>
    </xdr:from>
    <xdr:ext cx="762000" cy="259045"/>
    <xdr:sp macro="" textlink="">
      <xdr:nvSpPr>
        <xdr:cNvPr id="451" name="テキスト ボックス 450"/>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125730</xdr:rowOff>
    </xdr:from>
    <xdr:to>
      <xdr:col>69</xdr:col>
      <xdr:colOff>142875</xdr:colOff>
      <xdr:row>77</xdr:row>
      <xdr:rowOff>55880</xdr:rowOff>
    </xdr:to>
    <xdr:sp macro="" textlink="">
      <xdr:nvSpPr>
        <xdr:cNvPr id="452" name="楕円 451"/>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66057</xdr:rowOff>
    </xdr:from>
    <xdr:ext cx="762000" cy="259045"/>
    <xdr:sp macro="" textlink="">
      <xdr:nvSpPr>
        <xdr:cNvPr id="453" name="テキスト ボックス 452"/>
        <xdr:cNvSpPr txBox="1"/>
      </xdr:nvSpPr>
      <xdr:spPr>
        <a:xfrm>
          <a:off x="13512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54" name="楕円 453"/>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55" name="テキスト ボックス 454"/>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91742</xdr:rowOff>
    </xdr:from>
    <xdr:to>
      <xdr:col>29</xdr:col>
      <xdr:colOff>127000</xdr:colOff>
      <xdr:row>16</xdr:row>
      <xdr:rowOff>93274</xdr:rowOff>
    </xdr:to>
    <xdr:cxnSp macro="">
      <xdr:nvCxnSpPr>
        <xdr:cNvPr id="50" name="直線コネクタ 49"/>
        <xdr:cNvCxnSpPr/>
      </xdr:nvCxnSpPr>
      <xdr:spPr bwMode="auto">
        <a:xfrm>
          <a:off x="5003800" y="2882567"/>
          <a:ext cx="647700" cy="1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91742</xdr:rowOff>
    </xdr:from>
    <xdr:to>
      <xdr:col>26</xdr:col>
      <xdr:colOff>50800</xdr:colOff>
      <xdr:row>16</xdr:row>
      <xdr:rowOff>127693</xdr:rowOff>
    </xdr:to>
    <xdr:cxnSp macro="">
      <xdr:nvCxnSpPr>
        <xdr:cNvPr id="53" name="直線コネクタ 52"/>
        <xdr:cNvCxnSpPr/>
      </xdr:nvCxnSpPr>
      <xdr:spPr bwMode="auto">
        <a:xfrm flipV="1">
          <a:off x="4305300" y="2882567"/>
          <a:ext cx="698500" cy="35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127693</xdr:rowOff>
    </xdr:from>
    <xdr:to>
      <xdr:col>22</xdr:col>
      <xdr:colOff>114300</xdr:colOff>
      <xdr:row>16</xdr:row>
      <xdr:rowOff>162151</xdr:rowOff>
    </xdr:to>
    <xdr:cxnSp macro="">
      <xdr:nvCxnSpPr>
        <xdr:cNvPr id="56" name="直線コネクタ 55"/>
        <xdr:cNvCxnSpPr/>
      </xdr:nvCxnSpPr>
      <xdr:spPr bwMode="auto">
        <a:xfrm flipV="1">
          <a:off x="3606800" y="2918518"/>
          <a:ext cx="698500" cy="3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162151</xdr:rowOff>
    </xdr:from>
    <xdr:to>
      <xdr:col>18</xdr:col>
      <xdr:colOff>177800</xdr:colOff>
      <xdr:row>17</xdr:row>
      <xdr:rowOff>24404</xdr:rowOff>
    </xdr:to>
    <xdr:cxnSp macro="">
      <xdr:nvCxnSpPr>
        <xdr:cNvPr id="59" name="直線コネクタ 58"/>
        <xdr:cNvCxnSpPr/>
      </xdr:nvCxnSpPr>
      <xdr:spPr bwMode="auto">
        <a:xfrm flipV="1">
          <a:off x="2908300" y="2952976"/>
          <a:ext cx="698500" cy="3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42474</xdr:rowOff>
    </xdr:from>
    <xdr:to>
      <xdr:col>29</xdr:col>
      <xdr:colOff>177800</xdr:colOff>
      <xdr:row>16</xdr:row>
      <xdr:rowOff>144074</xdr:rowOff>
    </xdr:to>
    <xdr:sp macro="" textlink="">
      <xdr:nvSpPr>
        <xdr:cNvPr id="69" name="楕円 68"/>
        <xdr:cNvSpPr/>
      </xdr:nvSpPr>
      <xdr:spPr bwMode="auto">
        <a:xfrm>
          <a:off x="5600700" y="2833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14551</xdr:rowOff>
    </xdr:from>
    <xdr:ext cx="762000" cy="259045"/>
    <xdr:sp macro="" textlink="">
      <xdr:nvSpPr>
        <xdr:cNvPr id="70" name="人口1人当たり決算額の推移該当値テキスト130"/>
        <xdr:cNvSpPr txBox="1"/>
      </xdr:nvSpPr>
      <xdr:spPr>
        <a:xfrm>
          <a:off x="5740400" y="280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40942</xdr:rowOff>
    </xdr:from>
    <xdr:to>
      <xdr:col>26</xdr:col>
      <xdr:colOff>101600</xdr:colOff>
      <xdr:row>16</xdr:row>
      <xdr:rowOff>142542</xdr:rowOff>
    </xdr:to>
    <xdr:sp macro="" textlink="">
      <xdr:nvSpPr>
        <xdr:cNvPr id="71" name="楕円 70"/>
        <xdr:cNvSpPr/>
      </xdr:nvSpPr>
      <xdr:spPr bwMode="auto">
        <a:xfrm>
          <a:off x="4953000" y="283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127319</xdr:rowOff>
    </xdr:from>
    <xdr:ext cx="736600" cy="259045"/>
    <xdr:sp macro="" textlink="">
      <xdr:nvSpPr>
        <xdr:cNvPr id="72" name="テキスト ボックス 71"/>
        <xdr:cNvSpPr txBox="1"/>
      </xdr:nvSpPr>
      <xdr:spPr>
        <a:xfrm>
          <a:off x="4622800" y="2918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76893</xdr:rowOff>
    </xdr:from>
    <xdr:to>
      <xdr:col>22</xdr:col>
      <xdr:colOff>165100</xdr:colOff>
      <xdr:row>17</xdr:row>
      <xdr:rowOff>7043</xdr:rowOff>
    </xdr:to>
    <xdr:sp macro="" textlink="">
      <xdr:nvSpPr>
        <xdr:cNvPr id="73" name="楕円 72"/>
        <xdr:cNvSpPr/>
      </xdr:nvSpPr>
      <xdr:spPr bwMode="auto">
        <a:xfrm>
          <a:off x="4254500" y="2867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163270</xdr:rowOff>
    </xdr:from>
    <xdr:ext cx="762000" cy="259045"/>
    <xdr:sp macro="" textlink="">
      <xdr:nvSpPr>
        <xdr:cNvPr id="74" name="テキスト ボックス 73"/>
        <xdr:cNvSpPr txBox="1"/>
      </xdr:nvSpPr>
      <xdr:spPr>
        <a:xfrm>
          <a:off x="3924300" y="295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111351</xdr:rowOff>
    </xdr:from>
    <xdr:to>
      <xdr:col>19</xdr:col>
      <xdr:colOff>38100</xdr:colOff>
      <xdr:row>17</xdr:row>
      <xdr:rowOff>41501</xdr:rowOff>
    </xdr:to>
    <xdr:sp macro="" textlink="">
      <xdr:nvSpPr>
        <xdr:cNvPr id="75" name="楕円 74"/>
        <xdr:cNvSpPr/>
      </xdr:nvSpPr>
      <xdr:spPr bwMode="auto">
        <a:xfrm>
          <a:off x="3556000" y="290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26278</xdr:rowOff>
    </xdr:from>
    <xdr:ext cx="762000" cy="259045"/>
    <xdr:sp macro="" textlink="">
      <xdr:nvSpPr>
        <xdr:cNvPr id="76" name="テキスト ボックス 75"/>
        <xdr:cNvSpPr txBox="1"/>
      </xdr:nvSpPr>
      <xdr:spPr>
        <a:xfrm>
          <a:off x="3225800" y="298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145054</xdr:rowOff>
    </xdr:from>
    <xdr:to>
      <xdr:col>15</xdr:col>
      <xdr:colOff>101600</xdr:colOff>
      <xdr:row>17</xdr:row>
      <xdr:rowOff>75204</xdr:rowOff>
    </xdr:to>
    <xdr:sp macro="" textlink="">
      <xdr:nvSpPr>
        <xdr:cNvPr id="77" name="楕円 76"/>
        <xdr:cNvSpPr/>
      </xdr:nvSpPr>
      <xdr:spPr bwMode="auto">
        <a:xfrm>
          <a:off x="2857500" y="2935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59981</xdr:rowOff>
    </xdr:from>
    <xdr:ext cx="762000" cy="259045"/>
    <xdr:sp macro="" textlink="">
      <xdr:nvSpPr>
        <xdr:cNvPr id="78" name="テキスト ボックス 77"/>
        <xdr:cNvSpPr txBox="1"/>
      </xdr:nvSpPr>
      <xdr:spPr>
        <a:xfrm>
          <a:off x="2527300" y="302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194742</xdr:rowOff>
    </xdr:from>
    <xdr:to>
      <xdr:col>29</xdr:col>
      <xdr:colOff>127000</xdr:colOff>
      <xdr:row>37</xdr:row>
      <xdr:rowOff>309918</xdr:rowOff>
    </xdr:to>
    <xdr:cxnSp macro="">
      <xdr:nvCxnSpPr>
        <xdr:cNvPr id="112" name="直線コネクタ 111"/>
        <xdr:cNvCxnSpPr/>
      </xdr:nvCxnSpPr>
      <xdr:spPr bwMode="auto">
        <a:xfrm flipV="1">
          <a:off x="5003800" y="7319442"/>
          <a:ext cx="647700" cy="115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263627</xdr:rowOff>
    </xdr:from>
    <xdr:to>
      <xdr:col>26</xdr:col>
      <xdr:colOff>50800</xdr:colOff>
      <xdr:row>37</xdr:row>
      <xdr:rowOff>309918</xdr:rowOff>
    </xdr:to>
    <xdr:cxnSp macro="">
      <xdr:nvCxnSpPr>
        <xdr:cNvPr id="115" name="直線コネクタ 114"/>
        <xdr:cNvCxnSpPr/>
      </xdr:nvCxnSpPr>
      <xdr:spPr bwMode="auto">
        <a:xfrm>
          <a:off x="4305300" y="7388327"/>
          <a:ext cx="698500" cy="46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209220</xdr:rowOff>
    </xdr:from>
    <xdr:to>
      <xdr:col>22</xdr:col>
      <xdr:colOff>114300</xdr:colOff>
      <xdr:row>37</xdr:row>
      <xdr:rowOff>263627</xdr:rowOff>
    </xdr:to>
    <xdr:cxnSp macro="">
      <xdr:nvCxnSpPr>
        <xdr:cNvPr id="118" name="直線コネクタ 117"/>
        <xdr:cNvCxnSpPr/>
      </xdr:nvCxnSpPr>
      <xdr:spPr bwMode="auto">
        <a:xfrm>
          <a:off x="3606800" y="7333920"/>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178816</xdr:rowOff>
    </xdr:from>
    <xdr:to>
      <xdr:col>18</xdr:col>
      <xdr:colOff>177800</xdr:colOff>
      <xdr:row>37</xdr:row>
      <xdr:rowOff>209220</xdr:rowOff>
    </xdr:to>
    <xdr:cxnSp macro="">
      <xdr:nvCxnSpPr>
        <xdr:cNvPr id="121" name="直線コネクタ 120"/>
        <xdr:cNvCxnSpPr/>
      </xdr:nvCxnSpPr>
      <xdr:spPr bwMode="auto">
        <a:xfrm>
          <a:off x="2908300" y="7303516"/>
          <a:ext cx="698500" cy="30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143942</xdr:rowOff>
    </xdr:from>
    <xdr:to>
      <xdr:col>29</xdr:col>
      <xdr:colOff>177800</xdr:colOff>
      <xdr:row>37</xdr:row>
      <xdr:rowOff>245542</xdr:rowOff>
    </xdr:to>
    <xdr:sp macro="" textlink="">
      <xdr:nvSpPr>
        <xdr:cNvPr id="131" name="楕円 130"/>
        <xdr:cNvSpPr/>
      </xdr:nvSpPr>
      <xdr:spPr bwMode="auto">
        <a:xfrm>
          <a:off x="5600700" y="7268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52519</xdr:rowOff>
    </xdr:from>
    <xdr:ext cx="762000" cy="259045"/>
    <xdr:sp macro="" textlink="">
      <xdr:nvSpPr>
        <xdr:cNvPr id="132" name="人口1人当たり決算額の推移該当値テキスト445"/>
        <xdr:cNvSpPr txBox="1"/>
      </xdr:nvSpPr>
      <xdr:spPr>
        <a:xfrm>
          <a:off x="5740400" y="717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259118</xdr:rowOff>
    </xdr:from>
    <xdr:to>
      <xdr:col>26</xdr:col>
      <xdr:colOff>101600</xdr:colOff>
      <xdr:row>38</xdr:row>
      <xdr:rowOff>17818</xdr:rowOff>
    </xdr:to>
    <xdr:sp macro="" textlink="">
      <xdr:nvSpPr>
        <xdr:cNvPr id="133" name="楕円 132"/>
        <xdr:cNvSpPr/>
      </xdr:nvSpPr>
      <xdr:spPr bwMode="auto">
        <a:xfrm>
          <a:off x="4953000" y="7383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2595</xdr:rowOff>
    </xdr:from>
    <xdr:ext cx="736600" cy="259045"/>
    <xdr:sp macro="" textlink="">
      <xdr:nvSpPr>
        <xdr:cNvPr id="134" name="テキスト ボックス 133"/>
        <xdr:cNvSpPr txBox="1"/>
      </xdr:nvSpPr>
      <xdr:spPr>
        <a:xfrm>
          <a:off x="4622800" y="747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212827</xdr:rowOff>
    </xdr:from>
    <xdr:to>
      <xdr:col>22</xdr:col>
      <xdr:colOff>165100</xdr:colOff>
      <xdr:row>37</xdr:row>
      <xdr:rowOff>314427</xdr:rowOff>
    </xdr:to>
    <xdr:sp macro="" textlink="">
      <xdr:nvSpPr>
        <xdr:cNvPr id="135" name="楕円 134"/>
        <xdr:cNvSpPr/>
      </xdr:nvSpPr>
      <xdr:spPr bwMode="auto">
        <a:xfrm>
          <a:off x="4254500" y="7337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299204</xdr:rowOff>
    </xdr:from>
    <xdr:ext cx="762000" cy="259045"/>
    <xdr:sp macro="" textlink="">
      <xdr:nvSpPr>
        <xdr:cNvPr id="136" name="テキスト ボックス 135"/>
        <xdr:cNvSpPr txBox="1"/>
      </xdr:nvSpPr>
      <xdr:spPr>
        <a:xfrm>
          <a:off x="3924300" y="742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158420</xdr:rowOff>
    </xdr:from>
    <xdr:to>
      <xdr:col>19</xdr:col>
      <xdr:colOff>38100</xdr:colOff>
      <xdr:row>37</xdr:row>
      <xdr:rowOff>260020</xdr:rowOff>
    </xdr:to>
    <xdr:sp macro="" textlink="">
      <xdr:nvSpPr>
        <xdr:cNvPr id="137" name="楕円 136"/>
        <xdr:cNvSpPr/>
      </xdr:nvSpPr>
      <xdr:spPr bwMode="auto">
        <a:xfrm>
          <a:off x="3556000" y="7283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244797</xdr:rowOff>
    </xdr:from>
    <xdr:ext cx="762000" cy="259045"/>
    <xdr:sp macro="" textlink="">
      <xdr:nvSpPr>
        <xdr:cNvPr id="138" name="テキスト ボックス 137"/>
        <xdr:cNvSpPr txBox="1"/>
      </xdr:nvSpPr>
      <xdr:spPr>
        <a:xfrm>
          <a:off x="3225800" y="736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128016</xdr:rowOff>
    </xdr:from>
    <xdr:to>
      <xdr:col>15</xdr:col>
      <xdr:colOff>101600</xdr:colOff>
      <xdr:row>37</xdr:row>
      <xdr:rowOff>229616</xdr:rowOff>
    </xdr:to>
    <xdr:sp macro="" textlink="">
      <xdr:nvSpPr>
        <xdr:cNvPr id="139" name="楕円 138"/>
        <xdr:cNvSpPr/>
      </xdr:nvSpPr>
      <xdr:spPr bwMode="auto">
        <a:xfrm>
          <a:off x="2857500" y="7252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214393</xdr:rowOff>
    </xdr:from>
    <xdr:ext cx="762000" cy="259045"/>
    <xdr:sp macro="" textlink="">
      <xdr:nvSpPr>
        <xdr:cNvPr id="140" name="テキスト ボックス 139"/>
        <xdr:cNvSpPr txBox="1"/>
      </xdr:nvSpPr>
      <xdr:spPr>
        <a:xfrm>
          <a:off x="25273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8,160
8,072
105.54
7,183,105
6,697,152
302,456
3,467,116
5,403,890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4880</xdr:rowOff>
    </xdr:from>
    <xdr:to>
      <xdr:col>24</xdr:col>
      <xdr:colOff>63500</xdr:colOff>
      <xdr:row>36</xdr:row>
      <xdr:rowOff>29156</xdr:rowOff>
    </xdr:to>
    <xdr:cxnSp macro="">
      <xdr:nvCxnSpPr>
        <xdr:cNvPr id="63" name="直線コネクタ 62"/>
        <xdr:cNvCxnSpPr/>
      </xdr:nvCxnSpPr>
      <xdr:spPr>
        <a:xfrm flipV="1">
          <a:off x="3797300" y="6177080"/>
          <a:ext cx="8382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29156</xdr:rowOff>
    </xdr:from>
    <xdr:to>
      <xdr:col>19</xdr:col>
      <xdr:colOff>177800</xdr:colOff>
      <xdr:row>36</xdr:row>
      <xdr:rowOff>64567</xdr:rowOff>
    </xdr:to>
    <xdr:cxnSp macro="">
      <xdr:nvCxnSpPr>
        <xdr:cNvPr id="66" name="直線コネクタ 65"/>
        <xdr:cNvCxnSpPr/>
      </xdr:nvCxnSpPr>
      <xdr:spPr>
        <a:xfrm flipV="1">
          <a:off x="2908300" y="6201356"/>
          <a:ext cx="889000" cy="3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64567</xdr:rowOff>
    </xdr:from>
    <xdr:to>
      <xdr:col>15</xdr:col>
      <xdr:colOff>50800</xdr:colOff>
      <xdr:row>36</xdr:row>
      <xdr:rowOff>67484</xdr:rowOff>
    </xdr:to>
    <xdr:cxnSp macro="">
      <xdr:nvCxnSpPr>
        <xdr:cNvPr id="69" name="直線コネクタ 68"/>
        <xdr:cNvCxnSpPr/>
      </xdr:nvCxnSpPr>
      <xdr:spPr>
        <a:xfrm flipV="1">
          <a:off x="2019300" y="6236767"/>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67484</xdr:rowOff>
    </xdr:from>
    <xdr:to>
      <xdr:col>10</xdr:col>
      <xdr:colOff>114300</xdr:colOff>
      <xdr:row>36</xdr:row>
      <xdr:rowOff>154820</xdr:rowOff>
    </xdr:to>
    <xdr:cxnSp macro="">
      <xdr:nvCxnSpPr>
        <xdr:cNvPr id="72" name="直線コネクタ 71"/>
        <xdr:cNvCxnSpPr/>
      </xdr:nvCxnSpPr>
      <xdr:spPr>
        <a:xfrm flipV="1">
          <a:off x="1130300" y="6239684"/>
          <a:ext cx="889000" cy="8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125530</xdr:rowOff>
    </xdr:from>
    <xdr:to>
      <xdr:col>24</xdr:col>
      <xdr:colOff>114300</xdr:colOff>
      <xdr:row>36</xdr:row>
      <xdr:rowOff>55680</xdr:rowOff>
    </xdr:to>
    <xdr:sp macro="" textlink="">
      <xdr:nvSpPr>
        <xdr:cNvPr id="82" name="楕円 81"/>
        <xdr:cNvSpPr/>
      </xdr:nvSpPr>
      <xdr:spPr>
        <a:xfrm>
          <a:off x="4584700" y="612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103957</xdr:rowOff>
    </xdr:from>
    <xdr:ext cx="599010" cy="259045"/>
    <xdr:sp macro="" textlink="">
      <xdr:nvSpPr>
        <xdr:cNvPr id="83" name="人件費該当値テキスト"/>
        <xdr:cNvSpPr txBox="1"/>
      </xdr:nvSpPr>
      <xdr:spPr>
        <a:xfrm>
          <a:off x="4686300" y="610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149806</xdr:rowOff>
    </xdr:from>
    <xdr:to>
      <xdr:col>20</xdr:col>
      <xdr:colOff>38100</xdr:colOff>
      <xdr:row>36</xdr:row>
      <xdr:rowOff>79956</xdr:rowOff>
    </xdr:to>
    <xdr:sp macro="" textlink="">
      <xdr:nvSpPr>
        <xdr:cNvPr id="84" name="楕円 83"/>
        <xdr:cNvSpPr/>
      </xdr:nvSpPr>
      <xdr:spPr>
        <a:xfrm>
          <a:off x="3746500" y="615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71083</xdr:rowOff>
    </xdr:from>
    <xdr:ext cx="599010" cy="259045"/>
    <xdr:sp macro="" textlink="">
      <xdr:nvSpPr>
        <xdr:cNvPr id="85" name="テキスト ボックス 84"/>
        <xdr:cNvSpPr txBox="1"/>
      </xdr:nvSpPr>
      <xdr:spPr>
        <a:xfrm>
          <a:off x="3497795" y="624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13767</xdr:rowOff>
    </xdr:from>
    <xdr:to>
      <xdr:col>15</xdr:col>
      <xdr:colOff>101600</xdr:colOff>
      <xdr:row>36</xdr:row>
      <xdr:rowOff>115367</xdr:rowOff>
    </xdr:to>
    <xdr:sp macro="" textlink="">
      <xdr:nvSpPr>
        <xdr:cNvPr id="86" name="楕円 85"/>
        <xdr:cNvSpPr/>
      </xdr:nvSpPr>
      <xdr:spPr>
        <a:xfrm>
          <a:off x="2857500" y="61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106494</xdr:rowOff>
    </xdr:from>
    <xdr:ext cx="599010" cy="259045"/>
    <xdr:sp macro="" textlink="">
      <xdr:nvSpPr>
        <xdr:cNvPr id="87" name="テキスト ボックス 86"/>
        <xdr:cNvSpPr txBox="1"/>
      </xdr:nvSpPr>
      <xdr:spPr>
        <a:xfrm>
          <a:off x="2608795" y="627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16684</xdr:rowOff>
    </xdr:from>
    <xdr:to>
      <xdr:col>10</xdr:col>
      <xdr:colOff>165100</xdr:colOff>
      <xdr:row>36</xdr:row>
      <xdr:rowOff>118284</xdr:rowOff>
    </xdr:to>
    <xdr:sp macro="" textlink="">
      <xdr:nvSpPr>
        <xdr:cNvPr id="88" name="楕円 87"/>
        <xdr:cNvSpPr/>
      </xdr:nvSpPr>
      <xdr:spPr>
        <a:xfrm>
          <a:off x="1968500" y="618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109411</xdr:rowOff>
    </xdr:from>
    <xdr:ext cx="599010" cy="259045"/>
    <xdr:sp macro="" textlink="">
      <xdr:nvSpPr>
        <xdr:cNvPr id="89" name="テキスト ボックス 88"/>
        <xdr:cNvSpPr txBox="1"/>
      </xdr:nvSpPr>
      <xdr:spPr>
        <a:xfrm>
          <a:off x="1719795" y="628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104020</xdr:rowOff>
    </xdr:from>
    <xdr:to>
      <xdr:col>6</xdr:col>
      <xdr:colOff>38100</xdr:colOff>
      <xdr:row>37</xdr:row>
      <xdr:rowOff>34170</xdr:rowOff>
    </xdr:to>
    <xdr:sp macro="" textlink="">
      <xdr:nvSpPr>
        <xdr:cNvPr id="90" name="楕円 89"/>
        <xdr:cNvSpPr/>
      </xdr:nvSpPr>
      <xdr:spPr>
        <a:xfrm>
          <a:off x="1079500" y="627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25297</xdr:rowOff>
    </xdr:from>
    <xdr:ext cx="599010" cy="259045"/>
    <xdr:sp macro="" textlink="">
      <xdr:nvSpPr>
        <xdr:cNvPr id="91" name="テキスト ボックス 90"/>
        <xdr:cNvSpPr txBox="1"/>
      </xdr:nvSpPr>
      <xdr:spPr>
        <a:xfrm>
          <a:off x="830795" y="636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88374</xdr:rowOff>
    </xdr:from>
    <xdr:to>
      <xdr:col>24</xdr:col>
      <xdr:colOff>63500</xdr:colOff>
      <xdr:row>55</xdr:row>
      <xdr:rowOff>127045</xdr:rowOff>
    </xdr:to>
    <xdr:cxnSp macro="">
      <xdr:nvCxnSpPr>
        <xdr:cNvPr id="118" name="直線コネクタ 117"/>
        <xdr:cNvCxnSpPr/>
      </xdr:nvCxnSpPr>
      <xdr:spPr>
        <a:xfrm flipV="1">
          <a:off x="3797300" y="9518124"/>
          <a:ext cx="838200" cy="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21653</xdr:rowOff>
    </xdr:from>
    <xdr:ext cx="599010" cy="259045"/>
    <xdr:sp macro="" textlink="">
      <xdr:nvSpPr>
        <xdr:cNvPr id="119" name="物件費平均値テキスト"/>
        <xdr:cNvSpPr txBox="1"/>
      </xdr:nvSpPr>
      <xdr:spPr>
        <a:xfrm>
          <a:off x="4686300" y="9451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127045</xdr:rowOff>
    </xdr:from>
    <xdr:to>
      <xdr:col>19</xdr:col>
      <xdr:colOff>177800</xdr:colOff>
      <xdr:row>56</xdr:row>
      <xdr:rowOff>5814</xdr:rowOff>
    </xdr:to>
    <xdr:cxnSp macro="">
      <xdr:nvCxnSpPr>
        <xdr:cNvPr id="121" name="直線コネクタ 120"/>
        <xdr:cNvCxnSpPr/>
      </xdr:nvCxnSpPr>
      <xdr:spPr>
        <a:xfrm flipV="1">
          <a:off x="2908300" y="9556795"/>
          <a:ext cx="889000" cy="5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5814</xdr:rowOff>
    </xdr:from>
    <xdr:to>
      <xdr:col>15</xdr:col>
      <xdr:colOff>50800</xdr:colOff>
      <xdr:row>56</xdr:row>
      <xdr:rowOff>24998</xdr:rowOff>
    </xdr:to>
    <xdr:cxnSp macro="">
      <xdr:nvCxnSpPr>
        <xdr:cNvPr id="124" name="直線コネクタ 123"/>
        <xdr:cNvCxnSpPr/>
      </xdr:nvCxnSpPr>
      <xdr:spPr>
        <a:xfrm flipV="1">
          <a:off x="2019300" y="9607014"/>
          <a:ext cx="8890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24998</xdr:rowOff>
    </xdr:from>
    <xdr:to>
      <xdr:col>10</xdr:col>
      <xdr:colOff>114300</xdr:colOff>
      <xdr:row>56</xdr:row>
      <xdr:rowOff>47368</xdr:rowOff>
    </xdr:to>
    <xdr:cxnSp macro="">
      <xdr:nvCxnSpPr>
        <xdr:cNvPr id="127" name="直線コネクタ 126"/>
        <xdr:cNvCxnSpPr/>
      </xdr:nvCxnSpPr>
      <xdr:spPr>
        <a:xfrm flipV="1">
          <a:off x="1130300" y="9626198"/>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92244</xdr:rowOff>
    </xdr:from>
    <xdr:ext cx="534377" cy="259045"/>
    <xdr:sp macro="" textlink="">
      <xdr:nvSpPr>
        <xdr:cNvPr id="131" name="テキスト ボックス 130"/>
        <xdr:cNvSpPr txBox="1"/>
      </xdr:nvSpPr>
      <xdr:spPr>
        <a:xfrm>
          <a:off x="863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37574</xdr:rowOff>
    </xdr:from>
    <xdr:to>
      <xdr:col>24</xdr:col>
      <xdr:colOff>114300</xdr:colOff>
      <xdr:row>55</xdr:row>
      <xdr:rowOff>139174</xdr:rowOff>
    </xdr:to>
    <xdr:sp macro="" textlink="">
      <xdr:nvSpPr>
        <xdr:cNvPr id="137" name="楕円 136"/>
        <xdr:cNvSpPr/>
      </xdr:nvSpPr>
      <xdr:spPr>
        <a:xfrm>
          <a:off x="4584700" y="94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60451</xdr:rowOff>
    </xdr:from>
    <xdr:ext cx="599010" cy="259045"/>
    <xdr:sp macro="" textlink="">
      <xdr:nvSpPr>
        <xdr:cNvPr id="138" name="物件費該当値テキスト"/>
        <xdr:cNvSpPr txBox="1"/>
      </xdr:nvSpPr>
      <xdr:spPr>
        <a:xfrm>
          <a:off x="4686300" y="931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76245</xdr:rowOff>
    </xdr:from>
    <xdr:to>
      <xdr:col>20</xdr:col>
      <xdr:colOff>38100</xdr:colOff>
      <xdr:row>56</xdr:row>
      <xdr:rowOff>6395</xdr:rowOff>
    </xdr:to>
    <xdr:sp macro="" textlink="">
      <xdr:nvSpPr>
        <xdr:cNvPr id="139" name="楕円 138"/>
        <xdr:cNvSpPr/>
      </xdr:nvSpPr>
      <xdr:spPr>
        <a:xfrm>
          <a:off x="3746500" y="95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168972</xdr:rowOff>
    </xdr:from>
    <xdr:ext cx="599010" cy="259045"/>
    <xdr:sp macro="" textlink="">
      <xdr:nvSpPr>
        <xdr:cNvPr id="140" name="テキスト ボックス 139"/>
        <xdr:cNvSpPr txBox="1"/>
      </xdr:nvSpPr>
      <xdr:spPr>
        <a:xfrm>
          <a:off x="3497795" y="959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126464</xdr:rowOff>
    </xdr:from>
    <xdr:to>
      <xdr:col>15</xdr:col>
      <xdr:colOff>101600</xdr:colOff>
      <xdr:row>56</xdr:row>
      <xdr:rowOff>56614</xdr:rowOff>
    </xdr:to>
    <xdr:sp macro="" textlink="">
      <xdr:nvSpPr>
        <xdr:cNvPr id="141" name="楕円 140"/>
        <xdr:cNvSpPr/>
      </xdr:nvSpPr>
      <xdr:spPr>
        <a:xfrm>
          <a:off x="2857500" y="95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47741</xdr:rowOff>
    </xdr:from>
    <xdr:ext cx="599010" cy="259045"/>
    <xdr:sp macro="" textlink="">
      <xdr:nvSpPr>
        <xdr:cNvPr id="142" name="テキスト ボックス 141"/>
        <xdr:cNvSpPr txBox="1"/>
      </xdr:nvSpPr>
      <xdr:spPr>
        <a:xfrm>
          <a:off x="2608795" y="964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145648</xdr:rowOff>
    </xdr:from>
    <xdr:to>
      <xdr:col>10</xdr:col>
      <xdr:colOff>165100</xdr:colOff>
      <xdr:row>56</xdr:row>
      <xdr:rowOff>75798</xdr:rowOff>
    </xdr:to>
    <xdr:sp macro="" textlink="">
      <xdr:nvSpPr>
        <xdr:cNvPr id="143" name="楕円 142"/>
        <xdr:cNvSpPr/>
      </xdr:nvSpPr>
      <xdr:spPr>
        <a:xfrm>
          <a:off x="1968500" y="95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66925</xdr:rowOff>
    </xdr:from>
    <xdr:ext cx="599010" cy="259045"/>
    <xdr:sp macro="" textlink="">
      <xdr:nvSpPr>
        <xdr:cNvPr id="144" name="テキスト ボックス 143"/>
        <xdr:cNvSpPr txBox="1"/>
      </xdr:nvSpPr>
      <xdr:spPr>
        <a:xfrm>
          <a:off x="1719795" y="966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168018</xdr:rowOff>
    </xdr:from>
    <xdr:to>
      <xdr:col>6</xdr:col>
      <xdr:colOff>38100</xdr:colOff>
      <xdr:row>56</xdr:row>
      <xdr:rowOff>98168</xdr:rowOff>
    </xdr:to>
    <xdr:sp macro="" textlink="">
      <xdr:nvSpPr>
        <xdr:cNvPr id="145" name="楕円 144"/>
        <xdr:cNvSpPr/>
      </xdr:nvSpPr>
      <xdr:spPr>
        <a:xfrm>
          <a:off x="1079500" y="959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114695</xdr:rowOff>
    </xdr:from>
    <xdr:ext cx="534377" cy="259045"/>
    <xdr:sp macro="" textlink="">
      <xdr:nvSpPr>
        <xdr:cNvPr id="146" name="テキスト ボックス 145"/>
        <xdr:cNvSpPr txBox="1"/>
      </xdr:nvSpPr>
      <xdr:spPr>
        <a:xfrm>
          <a:off x="863111" y="937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62171</xdr:rowOff>
    </xdr:from>
    <xdr:to>
      <xdr:col>24</xdr:col>
      <xdr:colOff>63500</xdr:colOff>
      <xdr:row>78</xdr:row>
      <xdr:rowOff>71120</xdr:rowOff>
    </xdr:to>
    <xdr:cxnSp macro="">
      <xdr:nvCxnSpPr>
        <xdr:cNvPr id="177" name="直線コネクタ 176"/>
        <xdr:cNvCxnSpPr/>
      </xdr:nvCxnSpPr>
      <xdr:spPr>
        <a:xfrm flipV="1">
          <a:off x="3797300" y="13435271"/>
          <a:ext cx="838200" cy="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68703</xdr:rowOff>
    </xdr:from>
    <xdr:to>
      <xdr:col>19</xdr:col>
      <xdr:colOff>177800</xdr:colOff>
      <xdr:row>78</xdr:row>
      <xdr:rowOff>71120</xdr:rowOff>
    </xdr:to>
    <xdr:cxnSp macro="">
      <xdr:nvCxnSpPr>
        <xdr:cNvPr id="180" name="直線コネクタ 179"/>
        <xdr:cNvCxnSpPr/>
      </xdr:nvCxnSpPr>
      <xdr:spPr>
        <a:xfrm>
          <a:off x="2908300" y="13441803"/>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50220</xdr:rowOff>
    </xdr:from>
    <xdr:to>
      <xdr:col>15</xdr:col>
      <xdr:colOff>50800</xdr:colOff>
      <xdr:row>78</xdr:row>
      <xdr:rowOff>68703</xdr:rowOff>
    </xdr:to>
    <xdr:cxnSp macro="">
      <xdr:nvCxnSpPr>
        <xdr:cNvPr id="183" name="直線コネクタ 182"/>
        <xdr:cNvCxnSpPr/>
      </xdr:nvCxnSpPr>
      <xdr:spPr>
        <a:xfrm>
          <a:off x="2019300" y="13423320"/>
          <a:ext cx="889000" cy="1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50220</xdr:rowOff>
    </xdr:from>
    <xdr:to>
      <xdr:col>10</xdr:col>
      <xdr:colOff>114300</xdr:colOff>
      <xdr:row>78</xdr:row>
      <xdr:rowOff>94306</xdr:rowOff>
    </xdr:to>
    <xdr:cxnSp macro="">
      <xdr:nvCxnSpPr>
        <xdr:cNvPr id="186" name="直線コネクタ 185"/>
        <xdr:cNvCxnSpPr/>
      </xdr:nvCxnSpPr>
      <xdr:spPr>
        <a:xfrm flipV="1">
          <a:off x="1130300" y="13423320"/>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11371</xdr:rowOff>
    </xdr:from>
    <xdr:to>
      <xdr:col>24</xdr:col>
      <xdr:colOff>114300</xdr:colOff>
      <xdr:row>78</xdr:row>
      <xdr:rowOff>112971</xdr:rowOff>
    </xdr:to>
    <xdr:sp macro="" textlink="">
      <xdr:nvSpPr>
        <xdr:cNvPr id="196" name="楕円 195"/>
        <xdr:cNvSpPr/>
      </xdr:nvSpPr>
      <xdr:spPr>
        <a:xfrm>
          <a:off x="4584700" y="133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161248</xdr:rowOff>
    </xdr:from>
    <xdr:ext cx="469744" cy="259045"/>
    <xdr:sp macro="" textlink="">
      <xdr:nvSpPr>
        <xdr:cNvPr id="197" name="維持補修費該当値テキスト"/>
        <xdr:cNvSpPr txBox="1"/>
      </xdr:nvSpPr>
      <xdr:spPr>
        <a:xfrm>
          <a:off x="4686300" y="1336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20320</xdr:rowOff>
    </xdr:from>
    <xdr:to>
      <xdr:col>20</xdr:col>
      <xdr:colOff>38100</xdr:colOff>
      <xdr:row>78</xdr:row>
      <xdr:rowOff>121920</xdr:rowOff>
    </xdr:to>
    <xdr:sp macro="" textlink="">
      <xdr:nvSpPr>
        <xdr:cNvPr id="198" name="楕円 197"/>
        <xdr:cNvSpPr/>
      </xdr:nvSpPr>
      <xdr:spPr>
        <a:xfrm>
          <a:off x="3746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113047</xdr:rowOff>
    </xdr:from>
    <xdr:ext cx="469744" cy="259045"/>
    <xdr:sp macro="" textlink="">
      <xdr:nvSpPr>
        <xdr:cNvPr id="199" name="テキスト ボックス 198"/>
        <xdr:cNvSpPr txBox="1"/>
      </xdr:nvSpPr>
      <xdr:spPr>
        <a:xfrm>
          <a:off x="3562428"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17903</xdr:rowOff>
    </xdr:from>
    <xdr:to>
      <xdr:col>15</xdr:col>
      <xdr:colOff>101600</xdr:colOff>
      <xdr:row>78</xdr:row>
      <xdr:rowOff>119503</xdr:rowOff>
    </xdr:to>
    <xdr:sp macro="" textlink="">
      <xdr:nvSpPr>
        <xdr:cNvPr id="200" name="楕円 199"/>
        <xdr:cNvSpPr/>
      </xdr:nvSpPr>
      <xdr:spPr>
        <a:xfrm>
          <a:off x="2857500" y="1339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110630</xdr:rowOff>
    </xdr:from>
    <xdr:ext cx="469744" cy="259045"/>
    <xdr:sp macro="" textlink="">
      <xdr:nvSpPr>
        <xdr:cNvPr id="201" name="テキスト ボックス 200"/>
        <xdr:cNvSpPr txBox="1"/>
      </xdr:nvSpPr>
      <xdr:spPr>
        <a:xfrm>
          <a:off x="2673428" y="1348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170870</xdr:rowOff>
    </xdr:from>
    <xdr:to>
      <xdr:col>10</xdr:col>
      <xdr:colOff>165100</xdr:colOff>
      <xdr:row>78</xdr:row>
      <xdr:rowOff>101020</xdr:rowOff>
    </xdr:to>
    <xdr:sp macro="" textlink="">
      <xdr:nvSpPr>
        <xdr:cNvPr id="202" name="楕円 201"/>
        <xdr:cNvSpPr/>
      </xdr:nvSpPr>
      <xdr:spPr>
        <a:xfrm>
          <a:off x="1968500" y="1337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92147</xdr:rowOff>
    </xdr:from>
    <xdr:ext cx="469744" cy="259045"/>
    <xdr:sp macro="" textlink="">
      <xdr:nvSpPr>
        <xdr:cNvPr id="203" name="テキスト ボックス 202"/>
        <xdr:cNvSpPr txBox="1"/>
      </xdr:nvSpPr>
      <xdr:spPr>
        <a:xfrm>
          <a:off x="1784428" y="1346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43506</xdr:rowOff>
    </xdr:from>
    <xdr:to>
      <xdr:col>6</xdr:col>
      <xdr:colOff>38100</xdr:colOff>
      <xdr:row>78</xdr:row>
      <xdr:rowOff>145106</xdr:rowOff>
    </xdr:to>
    <xdr:sp macro="" textlink="">
      <xdr:nvSpPr>
        <xdr:cNvPr id="204" name="楕円 203"/>
        <xdr:cNvSpPr/>
      </xdr:nvSpPr>
      <xdr:spPr>
        <a:xfrm>
          <a:off x="1079500" y="134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136233</xdr:rowOff>
    </xdr:from>
    <xdr:ext cx="469744" cy="259045"/>
    <xdr:sp macro="" textlink="">
      <xdr:nvSpPr>
        <xdr:cNvPr id="205" name="テキスト ボックス 204"/>
        <xdr:cNvSpPr txBox="1"/>
      </xdr:nvSpPr>
      <xdr:spPr>
        <a:xfrm>
          <a:off x="895428" y="1350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148253</xdr:rowOff>
    </xdr:from>
    <xdr:to>
      <xdr:col>24</xdr:col>
      <xdr:colOff>63500</xdr:colOff>
      <xdr:row>99</xdr:row>
      <xdr:rowOff>19856</xdr:rowOff>
    </xdr:to>
    <xdr:cxnSp macro="">
      <xdr:nvCxnSpPr>
        <xdr:cNvPr id="235" name="直線コネクタ 234"/>
        <xdr:cNvCxnSpPr/>
      </xdr:nvCxnSpPr>
      <xdr:spPr>
        <a:xfrm>
          <a:off x="3797300" y="16950353"/>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148253</xdr:rowOff>
    </xdr:from>
    <xdr:to>
      <xdr:col>19</xdr:col>
      <xdr:colOff>177800</xdr:colOff>
      <xdr:row>99</xdr:row>
      <xdr:rowOff>34392</xdr:rowOff>
    </xdr:to>
    <xdr:cxnSp macro="">
      <xdr:nvCxnSpPr>
        <xdr:cNvPr id="238" name="直線コネクタ 237"/>
        <xdr:cNvCxnSpPr/>
      </xdr:nvCxnSpPr>
      <xdr:spPr>
        <a:xfrm flipV="1">
          <a:off x="2908300" y="16950353"/>
          <a:ext cx="889000" cy="5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138081</xdr:rowOff>
    </xdr:from>
    <xdr:to>
      <xdr:col>15</xdr:col>
      <xdr:colOff>50800</xdr:colOff>
      <xdr:row>99</xdr:row>
      <xdr:rowOff>34392</xdr:rowOff>
    </xdr:to>
    <xdr:cxnSp macro="">
      <xdr:nvCxnSpPr>
        <xdr:cNvPr id="241" name="直線コネクタ 240"/>
        <xdr:cNvCxnSpPr/>
      </xdr:nvCxnSpPr>
      <xdr:spPr>
        <a:xfrm>
          <a:off x="2019300" y="16940181"/>
          <a:ext cx="889000" cy="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138081</xdr:rowOff>
    </xdr:from>
    <xdr:to>
      <xdr:col>10</xdr:col>
      <xdr:colOff>114300</xdr:colOff>
      <xdr:row>99</xdr:row>
      <xdr:rowOff>27496</xdr:rowOff>
    </xdr:to>
    <xdr:cxnSp macro="">
      <xdr:nvCxnSpPr>
        <xdr:cNvPr id="244" name="直線コネクタ 243"/>
        <xdr:cNvCxnSpPr/>
      </xdr:nvCxnSpPr>
      <xdr:spPr>
        <a:xfrm flipV="1">
          <a:off x="1130300" y="16940181"/>
          <a:ext cx="889000" cy="6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140506</xdr:rowOff>
    </xdr:from>
    <xdr:to>
      <xdr:col>24</xdr:col>
      <xdr:colOff>114300</xdr:colOff>
      <xdr:row>99</xdr:row>
      <xdr:rowOff>70656</xdr:rowOff>
    </xdr:to>
    <xdr:sp macro="" textlink="">
      <xdr:nvSpPr>
        <xdr:cNvPr id="254" name="楕円 253"/>
        <xdr:cNvSpPr/>
      </xdr:nvSpPr>
      <xdr:spPr>
        <a:xfrm>
          <a:off x="4584700" y="1694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55433</xdr:rowOff>
    </xdr:from>
    <xdr:ext cx="534377" cy="259045"/>
    <xdr:sp macro="" textlink="">
      <xdr:nvSpPr>
        <xdr:cNvPr id="255" name="扶助費該当値テキスト"/>
        <xdr:cNvSpPr txBox="1"/>
      </xdr:nvSpPr>
      <xdr:spPr>
        <a:xfrm>
          <a:off x="4686300" y="1685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97453</xdr:rowOff>
    </xdr:from>
    <xdr:to>
      <xdr:col>20</xdr:col>
      <xdr:colOff>38100</xdr:colOff>
      <xdr:row>99</xdr:row>
      <xdr:rowOff>27603</xdr:rowOff>
    </xdr:to>
    <xdr:sp macro="" textlink="">
      <xdr:nvSpPr>
        <xdr:cNvPr id="256" name="楕円 255"/>
        <xdr:cNvSpPr/>
      </xdr:nvSpPr>
      <xdr:spPr>
        <a:xfrm>
          <a:off x="3746500" y="1689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18730</xdr:rowOff>
    </xdr:from>
    <xdr:ext cx="534377" cy="259045"/>
    <xdr:sp macro="" textlink="">
      <xdr:nvSpPr>
        <xdr:cNvPr id="257" name="テキスト ボックス 256"/>
        <xdr:cNvSpPr txBox="1"/>
      </xdr:nvSpPr>
      <xdr:spPr>
        <a:xfrm>
          <a:off x="3530111" y="1699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155042</xdr:rowOff>
    </xdr:from>
    <xdr:to>
      <xdr:col>15</xdr:col>
      <xdr:colOff>101600</xdr:colOff>
      <xdr:row>99</xdr:row>
      <xdr:rowOff>85192</xdr:rowOff>
    </xdr:to>
    <xdr:sp macro="" textlink="">
      <xdr:nvSpPr>
        <xdr:cNvPr id="258" name="楕円 257"/>
        <xdr:cNvSpPr/>
      </xdr:nvSpPr>
      <xdr:spPr>
        <a:xfrm>
          <a:off x="2857500" y="1695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76319</xdr:rowOff>
    </xdr:from>
    <xdr:ext cx="534377" cy="259045"/>
    <xdr:sp macro="" textlink="">
      <xdr:nvSpPr>
        <xdr:cNvPr id="259" name="テキスト ボックス 258"/>
        <xdr:cNvSpPr txBox="1"/>
      </xdr:nvSpPr>
      <xdr:spPr>
        <a:xfrm>
          <a:off x="2641111" y="1704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87281</xdr:rowOff>
    </xdr:from>
    <xdr:to>
      <xdr:col>10</xdr:col>
      <xdr:colOff>165100</xdr:colOff>
      <xdr:row>99</xdr:row>
      <xdr:rowOff>17431</xdr:rowOff>
    </xdr:to>
    <xdr:sp macro="" textlink="">
      <xdr:nvSpPr>
        <xdr:cNvPr id="260" name="楕円 259"/>
        <xdr:cNvSpPr/>
      </xdr:nvSpPr>
      <xdr:spPr>
        <a:xfrm>
          <a:off x="1968500" y="168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8558</xdr:rowOff>
    </xdr:from>
    <xdr:ext cx="534377" cy="259045"/>
    <xdr:sp macro="" textlink="">
      <xdr:nvSpPr>
        <xdr:cNvPr id="261" name="テキスト ボックス 260"/>
        <xdr:cNvSpPr txBox="1"/>
      </xdr:nvSpPr>
      <xdr:spPr>
        <a:xfrm>
          <a:off x="1752111" y="1698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148146</xdr:rowOff>
    </xdr:from>
    <xdr:to>
      <xdr:col>6</xdr:col>
      <xdr:colOff>38100</xdr:colOff>
      <xdr:row>99</xdr:row>
      <xdr:rowOff>78296</xdr:rowOff>
    </xdr:to>
    <xdr:sp macro="" textlink="">
      <xdr:nvSpPr>
        <xdr:cNvPr id="262" name="楕円 261"/>
        <xdr:cNvSpPr/>
      </xdr:nvSpPr>
      <xdr:spPr>
        <a:xfrm>
          <a:off x="1079500" y="169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69423</xdr:rowOff>
    </xdr:from>
    <xdr:ext cx="534377" cy="259045"/>
    <xdr:sp macro="" textlink="">
      <xdr:nvSpPr>
        <xdr:cNvPr id="263" name="テキスト ボックス 262"/>
        <xdr:cNvSpPr txBox="1"/>
      </xdr:nvSpPr>
      <xdr:spPr>
        <a:xfrm>
          <a:off x="863111" y="1704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168105</xdr:rowOff>
    </xdr:from>
    <xdr:to>
      <xdr:col>55</xdr:col>
      <xdr:colOff>0</xdr:colOff>
      <xdr:row>36</xdr:row>
      <xdr:rowOff>168680</xdr:rowOff>
    </xdr:to>
    <xdr:cxnSp macro="">
      <xdr:nvCxnSpPr>
        <xdr:cNvPr id="294" name="直線コネクタ 293"/>
        <xdr:cNvCxnSpPr/>
      </xdr:nvCxnSpPr>
      <xdr:spPr>
        <a:xfrm>
          <a:off x="9639300" y="6340305"/>
          <a:ext cx="8382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161190</xdr:rowOff>
    </xdr:from>
    <xdr:ext cx="599010" cy="259045"/>
    <xdr:sp macro="" textlink="">
      <xdr:nvSpPr>
        <xdr:cNvPr id="295" name="補助費等平均値テキスト"/>
        <xdr:cNvSpPr txBox="1"/>
      </xdr:nvSpPr>
      <xdr:spPr>
        <a:xfrm>
          <a:off x="10528300" y="633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168105</xdr:rowOff>
    </xdr:from>
    <xdr:to>
      <xdr:col>50</xdr:col>
      <xdr:colOff>114300</xdr:colOff>
      <xdr:row>37</xdr:row>
      <xdr:rowOff>70085</xdr:rowOff>
    </xdr:to>
    <xdr:cxnSp macro="">
      <xdr:nvCxnSpPr>
        <xdr:cNvPr id="297" name="直線コネクタ 296"/>
        <xdr:cNvCxnSpPr/>
      </xdr:nvCxnSpPr>
      <xdr:spPr>
        <a:xfrm flipV="1">
          <a:off x="8750300" y="6340305"/>
          <a:ext cx="889000" cy="7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124134</xdr:rowOff>
    </xdr:from>
    <xdr:ext cx="599010" cy="259045"/>
    <xdr:sp macro="" textlink="">
      <xdr:nvSpPr>
        <xdr:cNvPr id="299" name="テキスト ボックス 298"/>
        <xdr:cNvSpPr txBox="1"/>
      </xdr:nvSpPr>
      <xdr:spPr>
        <a:xfrm>
          <a:off x="9339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70085</xdr:rowOff>
    </xdr:from>
    <xdr:to>
      <xdr:col>45</xdr:col>
      <xdr:colOff>177800</xdr:colOff>
      <xdr:row>38</xdr:row>
      <xdr:rowOff>16625</xdr:rowOff>
    </xdr:to>
    <xdr:cxnSp macro="">
      <xdr:nvCxnSpPr>
        <xdr:cNvPr id="300" name="直線コネクタ 299"/>
        <xdr:cNvCxnSpPr/>
      </xdr:nvCxnSpPr>
      <xdr:spPr>
        <a:xfrm flipV="1">
          <a:off x="7861300" y="6413735"/>
          <a:ext cx="889000" cy="11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144542</xdr:rowOff>
    </xdr:from>
    <xdr:ext cx="599010" cy="259045"/>
    <xdr:sp macro="" textlink="">
      <xdr:nvSpPr>
        <xdr:cNvPr id="302" name="テキスト ボックス 301"/>
        <xdr:cNvSpPr txBox="1"/>
      </xdr:nvSpPr>
      <xdr:spPr>
        <a:xfrm>
          <a:off x="8450795" y="648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16625</xdr:rowOff>
    </xdr:from>
    <xdr:to>
      <xdr:col>41</xdr:col>
      <xdr:colOff>50800</xdr:colOff>
      <xdr:row>38</xdr:row>
      <xdr:rowOff>93807</xdr:rowOff>
    </xdr:to>
    <xdr:cxnSp macro="">
      <xdr:nvCxnSpPr>
        <xdr:cNvPr id="303" name="直線コネクタ 302"/>
        <xdr:cNvCxnSpPr/>
      </xdr:nvCxnSpPr>
      <xdr:spPr>
        <a:xfrm flipV="1">
          <a:off x="6972300" y="6531725"/>
          <a:ext cx="889000" cy="7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117880</xdr:rowOff>
    </xdr:from>
    <xdr:to>
      <xdr:col>55</xdr:col>
      <xdr:colOff>50800</xdr:colOff>
      <xdr:row>37</xdr:row>
      <xdr:rowOff>48030</xdr:rowOff>
    </xdr:to>
    <xdr:sp macro="" textlink="">
      <xdr:nvSpPr>
        <xdr:cNvPr id="313" name="楕円 312"/>
        <xdr:cNvSpPr/>
      </xdr:nvSpPr>
      <xdr:spPr>
        <a:xfrm>
          <a:off x="10426700" y="62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140757</xdr:rowOff>
    </xdr:from>
    <xdr:ext cx="599010" cy="259045"/>
    <xdr:sp macro="" textlink="">
      <xdr:nvSpPr>
        <xdr:cNvPr id="314" name="補助費等該当値テキスト"/>
        <xdr:cNvSpPr txBox="1"/>
      </xdr:nvSpPr>
      <xdr:spPr>
        <a:xfrm>
          <a:off x="10528300" y="614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117305</xdr:rowOff>
    </xdr:from>
    <xdr:to>
      <xdr:col>50</xdr:col>
      <xdr:colOff>165100</xdr:colOff>
      <xdr:row>37</xdr:row>
      <xdr:rowOff>47455</xdr:rowOff>
    </xdr:to>
    <xdr:sp macro="" textlink="">
      <xdr:nvSpPr>
        <xdr:cNvPr id="315" name="楕円 314"/>
        <xdr:cNvSpPr/>
      </xdr:nvSpPr>
      <xdr:spPr>
        <a:xfrm>
          <a:off x="9588500" y="62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63982</xdr:rowOff>
    </xdr:from>
    <xdr:ext cx="599010" cy="259045"/>
    <xdr:sp macro="" textlink="">
      <xdr:nvSpPr>
        <xdr:cNvPr id="316" name="テキスト ボックス 315"/>
        <xdr:cNvSpPr txBox="1"/>
      </xdr:nvSpPr>
      <xdr:spPr>
        <a:xfrm>
          <a:off x="9339795" y="606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19285</xdr:rowOff>
    </xdr:from>
    <xdr:to>
      <xdr:col>46</xdr:col>
      <xdr:colOff>38100</xdr:colOff>
      <xdr:row>37</xdr:row>
      <xdr:rowOff>120885</xdr:rowOff>
    </xdr:to>
    <xdr:sp macro="" textlink="">
      <xdr:nvSpPr>
        <xdr:cNvPr id="317" name="楕円 316"/>
        <xdr:cNvSpPr/>
      </xdr:nvSpPr>
      <xdr:spPr>
        <a:xfrm>
          <a:off x="8699500" y="63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137412</xdr:rowOff>
    </xdr:from>
    <xdr:ext cx="599010" cy="259045"/>
    <xdr:sp macro="" textlink="">
      <xdr:nvSpPr>
        <xdr:cNvPr id="318" name="テキスト ボックス 317"/>
        <xdr:cNvSpPr txBox="1"/>
      </xdr:nvSpPr>
      <xdr:spPr>
        <a:xfrm>
          <a:off x="8450795" y="613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137275</xdr:rowOff>
    </xdr:from>
    <xdr:to>
      <xdr:col>41</xdr:col>
      <xdr:colOff>101600</xdr:colOff>
      <xdr:row>38</xdr:row>
      <xdr:rowOff>67425</xdr:rowOff>
    </xdr:to>
    <xdr:sp macro="" textlink="">
      <xdr:nvSpPr>
        <xdr:cNvPr id="319" name="楕円 318"/>
        <xdr:cNvSpPr/>
      </xdr:nvSpPr>
      <xdr:spPr>
        <a:xfrm>
          <a:off x="7810500" y="64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58552</xdr:rowOff>
    </xdr:from>
    <xdr:ext cx="534377" cy="259045"/>
    <xdr:sp macro="" textlink="">
      <xdr:nvSpPr>
        <xdr:cNvPr id="320" name="テキスト ボックス 319"/>
        <xdr:cNvSpPr txBox="1"/>
      </xdr:nvSpPr>
      <xdr:spPr>
        <a:xfrm>
          <a:off x="7594111" y="657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43007</xdr:rowOff>
    </xdr:from>
    <xdr:to>
      <xdr:col>36</xdr:col>
      <xdr:colOff>165100</xdr:colOff>
      <xdr:row>38</xdr:row>
      <xdr:rowOff>144607</xdr:rowOff>
    </xdr:to>
    <xdr:sp macro="" textlink="">
      <xdr:nvSpPr>
        <xdr:cNvPr id="321" name="楕円 320"/>
        <xdr:cNvSpPr/>
      </xdr:nvSpPr>
      <xdr:spPr>
        <a:xfrm>
          <a:off x="6921500" y="655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135734</xdr:rowOff>
    </xdr:from>
    <xdr:ext cx="534377" cy="259045"/>
    <xdr:sp macro="" textlink="">
      <xdr:nvSpPr>
        <xdr:cNvPr id="322" name="テキスト ボックス 321"/>
        <xdr:cNvSpPr txBox="1"/>
      </xdr:nvSpPr>
      <xdr:spPr>
        <a:xfrm>
          <a:off x="6705111" y="66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130251</xdr:rowOff>
    </xdr:from>
    <xdr:to>
      <xdr:col>55</xdr:col>
      <xdr:colOff>0</xdr:colOff>
      <xdr:row>58</xdr:row>
      <xdr:rowOff>98291</xdr:rowOff>
    </xdr:to>
    <xdr:cxnSp macro="">
      <xdr:nvCxnSpPr>
        <xdr:cNvPr id="351" name="直線コネクタ 350"/>
        <xdr:cNvCxnSpPr/>
      </xdr:nvCxnSpPr>
      <xdr:spPr>
        <a:xfrm>
          <a:off x="9639300" y="9902901"/>
          <a:ext cx="838200" cy="13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130251</xdr:rowOff>
    </xdr:from>
    <xdr:to>
      <xdr:col>50</xdr:col>
      <xdr:colOff>114300</xdr:colOff>
      <xdr:row>58</xdr:row>
      <xdr:rowOff>58</xdr:rowOff>
    </xdr:to>
    <xdr:cxnSp macro="">
      <xdr:nvCxnSpPr>
        <xdr:cNvPr id="354" name="直線コネクタ 353"/>
        <xdr:cNvCxnSpPr/>
      </xdr:nvCxnSpPr>
      <xdr:spPr>
        <a:xfrm flipV="1">
          <a:off x="8750300" y="9902901"/>
          <a:ext cx="889000" cy="4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29452</xdr:rowOff>
    </xdr:from>
    <xdr:ext cx="599010" cy="259045"/>
    <xdr:sp macro="" textlink="">
      <xdr:nvSpPr>
        <xdr:cNvPr id="356" name="テキスト ボックス 355"/>
        <xdr:cNvSpPr txBox="1"/>
      </xdr:nvSpPr>
      <xdr:spPr>
        <a:xfrm>
          <a:off x="9339795" y="997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xdr:rowOff>
    </xdr:from>
    <xdr:to>
      <xdr:col>45</xdr:col>
      <xdr:colOff>177800</xdr:colOff>
      <xdr:row>58</xdr:row>
      <xdr:rowOff>3704</xdr:rowOff>
    </xdr:to>
    <xdr:cxnSp macro="">
      <xdr:nvCxnSpPr>
        <xdr:cNvPr id="357" name="直線コネクタ 356"/>
        <xdr:cNvCxnSpPr/>
      </xdr:nvCxnSpPr>
      <xdr:spPr>
        <a:xfrm flipV="1">
          <a:off x="7861300" y="9944158"/>
          <a:ext cx="8890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59" name="テキスト ボックス 358"/>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3704</xdr:rowOff>
    </xdr:from>
    <xdr:to>
      <xdr:col>41</xdr:col>
      <xdr:colOff>50800</xdr:colOff>
      <xdr:row>58</xdr:row>
      <xdr:rowOff>75012</xdr:rowOff>
    </xdr:to>
    <xdr:cxnSp macro="">
      <xdr:nvCxnSpPr>
        <xdr:cNvPr id="360" name="直線コネクタ 359"/>
        <xdr:cNvCxnSpPr/>
      </xdr:nvCxnSpPr>
      <xdr:spPr>
        <a:xfrm flipV="1">
          <a:off x="6972300" y="9947804"/>
          <a:ext cx="889000" cy="7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2" name="テキスト ボックス 361"/>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47491</xdr:rowOff>
    </xdr:from>
    <xdr:to>
      <xdr:col>55</xdr:col>
      <xdr:colOff>50800</xdr:colOff>
      <xdr:row>58</xdr:row>
      <xdr:rowOff>149091</xdr:rowOff>
    </xdr:to>
    <xdr:sp macro="" textlink="">
      <xdr:nvSpPr>
        <xdr:cNvPr id="370" name="楕円 369"/>
        <xdr:cNvSpPr/>
      </xdr:nvSpPr>
      <xdr:spPr>
        <a:xfrm>
          <a:off x="10426700" y="99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133868</xdr:rowOff>
    </xdr:from>
    <xdr:ext cx="534377" cy="259045"/>
    <xdr:sp macro="" textlink="">
      <xdr:nvSpPr>
        <xdr:cNvPr id="371" name="普通建設事業費該当値テキスト"/>
        <xdr:cNvSpPr txBox="1"/>
      </xdr:nvSpPr>
      <xdr:spPr>
        <a:xfrm>
          <a:off x="10528300" y="990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79451</xdr:rowOff>
    </xdr:from>
    <xdr:to>
      <xdr:col>50</xdr:col>
      <xdr:colOff>165100</xdr:colOff>
      <xdr:row>58</xdr:row>
      <xdr:rowOff>9601</xdr:rowOff>
    </xdr:to>
    <xdr:sp macro="" textlink="">
      <xdr:nvSpPr>
        <xdr:cNvPr id="372" name="楕円 371"/>
        <xdr:cNvSpPr/>
      </xdr:nvSpPr>
      <xdr:spPr>
        <a:xfrm>
          <a:off x="9588500" y="985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26128</xdr:rowOff>
    </xdr:from>
    <xdr:ext cx="599010" cy="259045"/>
    <xdr:sp macro="" textlink="">
      <xdr:nvSpPr>
        <xdr:cNvPr id="373" name="テキスト ボックス 372"/>
        <xdr:cNvSpPr txBox="1"/>
      </xdr:nvSpPr>
      <xdr:spPr>
        <a:xfrm>
          <a:off x="9339795" y="962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120708</xdr:rowOff>
    </xdr:from>
    <xdr:to>
      <xdr:col>46</xdr:col>
      <xdr:colOff>38100</xdr:colOff>
      <xdr:row>58</xdr:row>
      <xdr:rowOff>50858</xdr:rowOff>
    </xdr:to>
    <xdr:sp macro="" textlink="">
      <xdr:nvSpPr>
        <xdr:cNvPr id="374" name="楕円 373"/>
        <xdr:cNvSpPr/>
      </xdr:nvSpPr>
      <xdr:spPr>
        <a:xfrm>
          <a:off x="8699500" y="989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67385</xdr:rowOff>
    </xdr:from>
    <xdr:ext cx="599010" cy="259045"/>
    <xdr:sp macro="" textlink="">
      <xdr:nvSpPr>
        <xdr:cNvPr id="375" name="テキスト ボックス 374"/>
        <xdr:cNvSpPr txBox="1"/>
      </xdr:nvSpPr>
      <xdr:spPr>
        <a:xfrm>
          <a:off x="8450795" y="966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124354</xdr:rowOff>
    </xdr:from>
    <xdr:to>
      <xdr:col>41</xdr:col>
      <xdr:colOff>101600</xdr:colOff>
      <xdr:row>58</xdr:row>
      <xdr:rowOff>54504</xdr:rowOff>
    </xdr:to>
    <xdr:sp macro="" textlink="">
      <xdr:nvSpPr>
        <xdr:cNvPr id="376" name="楕円 375"/>
        <xdr:cNvSpPr/>
      </xdr:nvSpPr>
      <xdr:spPr>
        <a:xfrm>
          <a:off x="7810500" y="989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45631</xdr:rowOff>
    </xdr:from>
    <xdr:ext cx="599010" cy="259045"/>
    <xdr:sp macro="" textlink="">
      <xdr:nvSpPr>
        <xdr:cNvPr id="377" name="テキスト ボックス 376"/>
        <xdr:cNvSpPr txBox="1"/>
      </xdr:nvSpPr>
      <xdr:spPr>
        <a:xfrm>
          <a:off x="7561795" y="998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24212</xdr:rowOff>
    </xdr:from>
    <xdr:to>
      <xdr:col>36</xdr:col>
      <xdr:colOff>165100</xdr:colOff>
      <xdr:row>58</xdr:row>
      <xdr:rowOff>125812</xdr:rowOff>
    </xdr:to>
    <xdr:sp macro="" textlink="">
      <xdr:nvSpPr>
        <xdr:cNvPr id="378" name="楕円 377"/>
        <xdr:cNvSpPr/>
      </xdr:nvSpPr>
      <xdr:spPr>
        <a:xfrm>
          <a:off x="6921500" y="996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116939</xdr:rowOff>
    </xdr:from>
    <xdr:ext cx="534377" cy="259045"/>
    <xdr:sp macro="" textlink="">
      <xdr:nvSpPr>
        <xdr:cNvPr id="379" name="テキスト ボックス 378"/>
        <xdr:cNvSpPr txBox="1"/>
      </xdr:nvSpPr>
      <xdr:spPr>
        <a:xfrm>
          <a:off x="6705111" y="1006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164190</xdr:rowOff>
    </xdr:from>
    <xdr:to>
      <xdr:col>55</xdr:col>
      <xdr:colOff>0</xdr:colOff>
      <xdr:row>78</xdr:row>
      <xdr:rowOff>152673</xdr:rowOff>
    </xdr:to>
    <xdr:cxnSp macro="">
      <xdr:nvCxnSpPr>
        <xdr:cNvPr id="408" name="直線コネクタ 407"/>
        <xdr:cNvCxnSpPr/>
      </xdr:nvCxnSpPr>
      <xdr:spPr>
        <a:xfrm>
          <a:off x="9639300" y="13365840"/>
          <a:ext cx="838200" cy="15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164190</xdr:rowOff>
    </xdr:from>
    <xdr:to>
      <xdr:col>50</xdr:col>
      <xdr:colOff>114300</xdr:colOff>
      <xdr:row>78</xdr:row>
      <xdr:rowOff>1256</xdr:rowOff>
    </xdr:to>
    <xdr:cxnSp macro="">
      <xdr:nvCxnSpPr>
        <xdr:cNvPr id="411" name="直線コネクタ 410"/>
        <xdr:cNvCxnSpPr/>
      </xdr:nvCxnSpPr>
      <xdr:spPr>
        <a:xfrm flipV="1">
          <a:off x="8750300" y="13365840"/>
          <a:ext cx="8890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93882</xdr:rowOff>
    </xdr:from>
    <xdr:ext cx="534377" cy="259045"/>
    <xdr:sp macro="" textlink="">
      <xdr:nvSpPr>
        <xdr:cNvPr id="413" name="テキスト ボックス 412"/>
        <xdr:cNvSpPr txBox="1"/>
      </xdr:nvSpPr>
      <xdr:spPr>
        <a:xfrm>
          <a:off x="9372111" y="134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1256</xdr:rowOff>
    </xdr:from>
    <xdr:to>
      <xdr:col>45</xdr:col>
      <xdr:colOff>177800</xdr:colOff>
      <xdr:row>78</xdr:row>
      <xdr:rowOff>11113</xdr:rowOff>
    </xdr:to>
    <xdr:cxnSp macro="">
      <xdr:nvCxnSpPr>
        <xdr:cNvPr id="414" name="直線コネクタ 413"/>
        <xdr:cNvCxnSpPr/>
      </xdr:nvCxnSpPr>
      <xdr:spPr>
        <a:xfrm flipV="1">
          <a:off x="7861300" y="13374356"/>
          <a:ext cx="889000" cy="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6" name="テキスト ボックス 415"/>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101873</xdr:rowOff>
    </xdr:from>
    <xdr:to>
      <xdr:col>55</xdr:col>
      <xdr:colOff>50800</xdr:colOff>
      <xdr:row>79</xdr:row>
      <xdr:rowOff>32023</xdr:rowOff>
    </xdr:to>
    <xdr:sp macro="" textlink="">
      <xdr:nvSpPr>
        <xdr:cNvPr id="424" name="楕円 423"/>
        <xdr:cNvSpPr/>
      </xdr:nvSpPr>
      <xdr:spPr>
        <a:xfrm>
          <a:off x="10426700" y="134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16800</xdr:rowOff>
    </xdr:from>
    <xdr:ext cx="534377" cy="259045"/>
    <xdr:sp macro="" textlink="">
      <xdr:nvSpPr>
        <xdr:cNvPr id="425" name="普通建設事業費 （ うち新規整備　）該当値テキスト"/>
        <xdr:cNvSpPr txBox="1"/>
      </xdr:nvSpPr>
      <xdr:spPr>
        <a:xfrm>
          <a:off x="10528300" y="1338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113390</xdr:rowOff>
    </xdr:from>
    <xdr:to>
      <xdr:col>50</xdr:col>
      <xdr:colOff>165100</xdr:colOff>
      <xdr:row>78</xdr:row>
      <xdr:rowOff>43540</xdr:rowOff>
    </xdr:to>
    <xdr:sp macro="" textlink="">
      <xdr:nvSpPr>
        <xdr:cNvPr id="426" name="楕円 425"/>
        <xdr:cNvSpPr/>
      </xdr:nvSpPr>
      <xdr:spPr>
        <a:xfrm>
          <a:off x="9588500" y="133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60067</xdr:rowOff>
    </xdr:from>
    <xdr:ext cx="534377" cy="259045"/>
    <xdr:sp macro="" textlink="">
      <xdr:nvSpPr>
        <xdr:cNvPr id="427" name="テキスト ボックス 426"/>
        <xdr:cNvSpPr txBox="1"/>
      </xdr:nvSpPr>
      <xdr:spPr>
        <a:xfrm>
          <a:off x="9372111" y="1309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121906</xdr:rowOff>
    </xdr:from>
    <xdr:to>
      <xdr:col>46</xdr:col>
      <xdr:colOff>38100</xdr:colOff>
      <xdr:row>78</xdr:row>
      <xdr:rowOff>52056</xdr:rowOff>
    </xdr:to>
    <xdr:sp macro="" textlink="">
      <xdr:nvSpPr>
        <xdr:cNvPr id="428" name="楕円 427"/>
        <xdr:cNvSpPr/>
      </xdr:nvSpPr>
      <xdr:spPr>
        <a:xfrm>
          <a:off x="8699500" y="1332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68583</xdr:rowOff>
    </xdr:from>
    <xdr:ext cx="534377" cy="259045"/>
    <xdr:sp macro="" textlink="">
      <xdr:nvSpPr>
        <xdr:cNvPr id="429" name="テキスト ボックス 428"/>
        <xdr:cNvSpPr txBox="1"/>
      </xdr:nvSpPr>
      <xdr:spPr>
        <a:xfrm>
          <a:off x="8483111" y="1309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131763</xdr:rowOff>
    </xdr:from>
    <xdr:to>
      <xdr:col>41</xdr:col>
      <xdr:colOff>101600</xdr:colOff>
      <xdr:row>78</xdr:row>
      <xdr:rowOff>61913</xdr:rowOff>
    </xdr:to>
    <xdr:sp macro="" textlink="">
      <xdr:nvSpPr>
        <xdr:cNvPr id="430" name="楕円 429"/>
        <xdr:cNvSpPr/>
      </xdr:nvSpPr>
      <xdr:spPr>
        <a:xfrm>
          <a:off x="7810500" y="133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53040</xdr:rowOff>
    </xdr:from>
    <xdr:ext cx="534377" cy="259045"/>
    <xdr:sp macro="" textlink="">
      <xdr:nvSpPr>
        <xdr:cNvPr id="431" name="テキスト ボックス 430"/>
        <xdr:cNvSpPr txBox="1"/>
      </xdr:nvSpPr>
      <xdr:spPr>
        <a:xfrm>
          <a:off x="7594111" y="134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125161</xdr:rowOff>
    </xdr:from>
    <xdr:to>
      <xdr:col>55</xdr:col>
      <xdr:colOff>0</xdr:colOff>
      <xdr:row>96</xdr:row>
      <xdr:rowOff>135117</xdr:rowOff>
    </xdr:to>
    <xdr:cxnSp macro="">
      <xdr:nvCxnSpPr>
        <xdr:cNvPr id="456" name="直線コネクタ 455"/>
        <xdr:cNvCxnSpPr/>
      </xdr:nvCxnSpPr>
      <xdr:spPr>
        <a:xfrm flipV="1">
          <a:off x="9639300" y="16584361"/>
          <a:ext cx="8382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135117</xdr:rowOff>
    </xdr:from>
    <xdr:to>
      <xdr:col>50</xdr:col>
      <xdr:colOff>114300</xdr:colOff>
      <xdr:row>96</xdr:row>
      <xdr:rowOff>151524</xdr:rowOff>
    </xdr:to>
    <xdr:cxnSp macro="">
      <xdr:nvCxnSpPr>
        <xdr:cNvPr id="459" name="直線コネクタ 458"/>
        <xdr:cNvCxnSpPr/>
      </xdr:nvCxnSpPr>
      <xdr:spPr>
        <a:xfrm flipV="1">
          <a:off x="8750300" y="16594317"/>
          <a:ext cx="889000" cy="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61433</xdr:rowOff>
    </xdr:from>
    <xdr:to>
      <xdr:col>45</xdr:col>
      <xdr:colOff>177800</xdr:colOff>
      <xdr:row>96</xdr:row>
      <xdr:rowOff>151524</xdr:rowOff>
    </xdr:to>
    <xdr:cxnSp macro="">
      <xdr:nvCxnSpPr>
        <xdr:cNvPr id="462" name="直線コネクタ 461"/>
        <xdr:cNvCxnSpPr/>
      </xdr:nvCxnSpPr>
      <xdr:spPr>
        <a:xfrm>
          <a:off x="7861300" y="16520633"/>
          <a:ext cx="889000" cy="9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130363</xdr:rowOff>
    </xdr:from>
    <xdr:ext cx="534377" cy="259045"/>
    <xdr:sp macro="" textlink="">
      <xdr:nvSpPr>
        <xdr:cNvPr id="466" name="テキスト ボックス 465"/>
        <xdr:cNvSpPr txBox="1"/>
      </xdr:nvSpPr>
      <xdr:spPr>
        <a:xfrm>
          <a:off x="7594111" y="165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74361</xdr:rowOff>
    </xdr:from>
    <xdr:to>
      <xdr:col>55</xdr:col>
      <xdr:colOff>50800</xdr:colOff>
      <xdr:row>97</xdr:row>
      <xdr:rowOff>4511</xdr:rowOff>
    </xdr:to>
    <xdr:sp macro="" textlink="">
      <xdr:nvSpPr>
        <xdr:cNvPr id="472" name="楕円 471"/>
        <xdr:cNvSpPr/>
      </xdr:nvSpPr>
      <xdr:spPr>
        <a:xfrm>
          <a:off x="10426700" y="1653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52788</xdr:rowOff>
    </xdr:from>
    <xdr:ext cx="534377" cy="259045"/>
    <xdr:sp macro="" textlink="">
      <xdr:nvSpPr>
        <xdr:cNvPr id="473" name="普通建設事業費 （ うち更新整備　）該当値テキスト"/>
        <xdr:cNvSpPr txBox="1"/>
      </xdr:nvSpPr>
      <xdr:spPr>
        <a:xfrm>
          <a:off x="10528300" y="1651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84317</xdr:rowOff>
    </xdr:from>
    <xdr:to>
      <xdr:col>50</xdr:col>
      <xdr:colOff>165100</xdr:colOff>
      <xdr:row>97</xdr:row>
      <xdr:rowOff>14467</xdr:rowOff>
    </xdr:to>
    <xdr:sp macro="" textlink="">
      <xdr:nvSpPr>
        <xdr:cNvPr id="474" name="楕円 473"/>
        <xdr:cNvSpPr/>
      </xdr:nvSpPr>
      <xdr:spPr>
        <a:xfrm>
          <a:off x="9588500" y="1654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5594</xdr:rowOff>
    </xdr:from>
    <xdr:ext cx="534377" cy="259045"/>
    <xdr:sp macro="" textlink="">
      <xdr:nvSpPr>
        <xdr:cNvPr id="475" name="テキスト ボックス 474"/>
        <xdr:cNvSpPr txBox="1"/>
      </xdr:nvSpPr>
      <xdr:spPr>
        <a:xfrm>
          <a:off x="9372111" y="166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100724</xdr:rowOff>
    </xdr:from>
    <xdr:to>
      <xdr:col>46</xdr:col>
      <xdr:colOff>38100</xdr:colOff>
      <xdr:row>97</xdr:row>
      <xdr:rowOff>30874</xdr:rowOff>
    </xdr:to>
    <xdr:sp macro="" textlink="">
      <xdr:nvSpPr>
        <xdr:cNvPr id="476" name="楕円 475"/>
        <xdr:cNvSpPr/>
      </xdr:nvSpPr>
      <xdr:spPr>
        <a:xfrm>
          <a:off x="8699500" y="1655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22001</xdr:rowOff>
    </xdr:from>
    <xdr:ext cx="534377" cy="259045"/>
    <xdr:sp macro="" textlink="">
      <xdr:nvSpPr>
        <xdr:cNvPr id="477" name="テキスト ボックス 476"/>
        <xdr:cNvSpPr txBox="1"/>
      </xdr:nvSpPr>
      <xdr:spPr>
        <a:xfrm>
          <a:off x="8483111" y="166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10633</xdr:rowOff>
    </xdr:from>
    <xdr:to>
      <xdr:col>41</xdr:col>
      <xdr:colOff>101600</xdr:colOff>
      <xdr:row>96</xdr:row>
      <xdr:rowOff>112233</xdr:rowOff>
    </xdr:to>
    <xdr:sp macro="" textlink="">
      <xdr:nvSpPr>
        <xdr:cNvPr id="478" name="楕円 477"/>
        <xdr:cNvSpPr/>
      </xdr:nvSpPr>
      <xdr:spPr>
        <a:xfrm>
          <a:off x="7810500" y="1646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128760</xdr:rowOff>
    </xdr:from>
    <xdr:ext cx="534377" cy="259045"/>
    <xdr:sp macro="" textlink="">
      <xdr:nvSpPr>
        <xdr:cNvPr id="479" name="テキスト ボックス 478"/>
        <xdr:cNvSpPr txBox="1"/>
      </xdr:nvSpPr>
      <xdr:spPr>
        <a:xfrm>
          <a:off x="7594111" y="1624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123368</xdr:rowOff>
    </xdr:from>
    <xdr:to>
      <xdr:col>85</xdr:col>
      <xdr:colOff>127000</xdr:colOff>
      <xdr:row>38</xdr:row>
      <xdr:rowOff>165405</xdr:rowOff>
    </xdr:to>
    <xdr:cxnSp macro="">
      <xdr:nvCxnSpPr>
        <xdr:cNvPr id="508" name="直線コネクタ 507"/>
        <xdr:cNvCxnSpPr/>
      </xdr:nvCxnSpPr>
      <xdr:spPr>
        <a:xfrm flipV="1">
          <a:off x="15481300" y="6638468"/>
          <a:ext cx="8382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165405</xdr:rowOff>
    </xdr:from>
    <xdr:to>
      <xdr:col>81</xdr:col>
      <xdr:colOff>50800</xdr:colOff>
      <xdr:row>39</xdr:row>
      <xdr:rowOff>33922</xdr:rowOff>
    </xdr:to>
    <xdr:cxnSp macro="">
      <xdr:nvCxnSpPr>
        <xdr:cNvPr id="511" name="直線コネクタ 510"/>
        <xdr:cNvCxnSpPr/>
      </xdr:nvCxnSpPr>
      <xdr:spPr>
        <a:xfrm flipV="1">
          <a:off x="14592300" y="6680505"/>
          <a:ext cx="889000" cy="3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52781</xdr:rowOff>
    </xdr:from>
    <xdr:to>
      <xdr:col>76</xdr:col>
      <xdr:colOff>114300</xdr:colOff>
      <xdr:row>39</xdr:row>
      <xdr:rowOff>33922</xdr:rowOff>
    </xdr:to>
    <xdr:cxnSp macro="">
      <xdr:nvCxnSpPr>
        <xdr:cNvPr id="514" name="直線コネクタ 513"/>
        <xdr:cNvCxnSpPr/>
      </xdr:nvCxnSpPr>
      <xdr:spPr>
        <a:xfrm>
          <a:off x="13703300" y="6396431"/>
          <a:ext cx="889000" cy="3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102298</xdr:rowOff>
    </xdr:from>
    <xdr:to>
      <xdr:col>71</xdr:col>
      <xdr:colOff>177800</xdr:colOff>
      <xdr:row>37</xdr:row>
      <xdr:rowOff>52781</xdr:rowOff>
    </xdr:to>
    <xdr:cxnSp macro="">
      <xdr:nvCxnSpPr>
        <xdr:cNvPr id="517" name="直線コネクタ 516"/>
        <xdr:cNvCxnSpPr/>
      </xdr:nvCxnSpPr>
      <xdr:spPr>
        <a:xfrm>
          <a:off x="12814300" y="6274498"/>
          <a:ext cx="889000" cy="12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102036</xdr:rowOff>
    </xdr:from>
    <xdr:ext cx="534377" cy="259045"/>
    <xdr:sp macro="" textlink="">
      <xdr:nvSpPr>
        <xdr:cNvPr id="519" name="テキスト ボックス 518"/>
        <xdr:cNvSpPr txBox="1"/>
      </xdr:nvSpPr>
      <xdr:spPr>
        <a:xfrm>
          <a:off x="13436111" y="66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141126</xdr:rowOff>
    </xdr:from>
    <xdr:ext cx="469744" cy="259045"/>
    <xdr:sp macro="" textlink="">
      <xdr:nvSpPr>
        <xdr:cNvPr id="521" name="テキスト ボックス 520"/>
        <xdr:cNvSpPr txBox="1"/>
      </xdr:nvSpPr>
      <xdr:spPr>
        <a:xfrm>
          <a:off x="12579428" y="66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72568</xdr:rowOff>
    </xdr:from>
    <xdr:to>
      <xdr:col>85</xdr:col>
      <xdr:colOff>177800</xdr:colOff>
      <xdr:row>39</xdr:row>
      <xdr:rowOff>2718</xdr:rowOff>
    </xdr:to>
    <xdr:sp macro="" textlink="">
      <xdr:nvSpPr>
        <xdr:cNvPr id="527" name="楕円 526"/>
        <xdr:cNvSpPr/>
      </xdr:nvSpPr>
      <xdr:spPr>
        <a:xfrm>
          <a:off x="16268700" y="65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5466</xdr:rowOff>
    </xdr:from>
    <xdr:ext cx="469744" cy="259045"/>
    <xdr:sp macro="" textlink="">
      <xdr:nvSpPr>
        <xdr:cNvPr id="528" name="災害復旧事業費該当値テキスト"/>
        <xdr:cNvSpPr txBox="1"/>
      </xdr:nvSpPr>
      <xdr:spPr>
        <a:xfrm>
          <a:off x="16370300" y="652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114605</xdr:rowOff>
    </xdr:from>
    <xdr:to>
      <xdr:col>81</xdr:col>
      <xdr:colOff>101600</xdr:colOff>
      <xdr:row>39</xdr:row>
      <xdr:rowOff>44755</xdr:rowOff>
    </xdr:to>
    <xdr:sp macro="" textlink="">
      <xdr:nvSpPr>
        <xdr:cNvPr id="529" name="楕円 528"/>
        <xdr:cNvSpPr/>
      </xdr:nvSpPr>
      <xdr:spPr>
        <a:xfrm>
          <a:off x="15430500" y="66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35882</xdr:rowOff>
    </xdr:from>
    <xdr:ext cx="469744" cy="259045"/>
    <xdr:sp macro="" textlink="">
      <xdr:nvSpPr>
        <xdr:cNvPr id="530" name="テキスト ボックス 529"/>
        <xdr:cNvSpPr txBox="1"/>
      </xdr:nvSpPr>
      <xdr:spPr>
        <a:xfrm>
          <a:off x="15246428" y="672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154572</xdr:rowOff>
    </xdr:from>
    <xdr:to>
      <xdr:col>76</xdr:col>
      <xdr:colOff>165100</xdr:colOff>
      <xdr:row>39</xdr:row>
      <xdr:rowOff>84722</xdr:rowOff>
    </xdr:to>
    <xdr:sp macro="" textlink="">
      <xdr:nvSpPr>
        <xdr:cNvPr id="531" name="楕円 530"/>
        <xdr:cNvSpPr/>
      </xdr:nvSpPr>
      <xdr:spPr>
        <a:xfrm>
          <a:off x="14541500" y="66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75849</xdr:rowOff>
    </xdr:from>
    <xdr:ext cx="378565" cy="259045"/>
    <xdr:sp macro="" textlink="">
      <xdr:nvSpPr>
        <xdr:cNvPr id="532" name="テキスト ボックス 531"/>
        <xdr:cNvSpPr txBox="1"/>
      </xdr:nvSpPr>
      <xdr:spPr>
        <a:xfrm>
          <a:off x="14403017" y="6762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1981</xdr:rowOff>
    </xdr:from>
    <xdr:to>
      <xdr:col>72</xdr:col>
      <xdr:colOff>38100</xdr:colOff>
      <xdr:row>37</xdr:row>
      <xdr:rowOff>103581</xdr:rowOff>
    </xdr:to>
    <xdr:sp macro="" textlink="">
      <xdr:nvSpPr>
        <xdr:cNvPr id="533" name="楕円 532"/>
        <xdr:cNvSpPr/>
      </xdr:nvSpPr>
      <xdr:spPr>
        <a:xfrm>
          <a:off x="13652500" y="634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120108</xdr:rowOff>
    </xdr:from>
    <xdr:ext cx="534377" cy="259045"/>
    <xdr:sp macro="" textlink="">
      <xdr:nvSpPr>
        <xdr:cNvPr id="534" name="テキスト ボックス 533"/>
        <xdr:cNvSpPr txBox="1"/>
      </xdr:nvSpPr>
      <xdr:spPr>
        <a:xfrm>
          <a:off x="13436111" y="612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51498</xdr:rowOff>
    </xdr:from>
    <xdr:to>
      <xdr:col>67</xdr:col>
      <xdr:colOff>101600</xdr:colOff>
      <xdr:row>36</xdr:row>
      <xdr:rowOff>153098</xdr:rowOff>
    </xdr:to>
    <xdr:sp macro="" textlink="">
      <xdr:nvSpPr>
        <xdr:cNvPr id="535" name="楕円 534"/>
        <xdr:cNvSpPr/>
      </xdr:nvSpPr>
      <xdr:spPr>
        <a:xfrm>
          <a:off x="12763500" y="622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169625</xdr:rowOff>
    </xdr:from>
    <xdr:ext cx="534377" cy="259045"/>
    <xdr:sp macro="" textlink="">
      <xdr:nvSpPr>
        <xdr:cNvPr id="536" name="テキスト ボックス 535"/>
        <xdr:cNvSpPr txBox="1"/>
      </xdr:nvSpPr>
      <xdr:spPr>
        <a:xfrm>
          <a:off x="12547111" y="599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4913</xdr:rowOff>
    </xdr:from>
    <xdr:to>
      <xdr:col>85</xdr:col>
      <xdr:colOff>127000</xdr:colOff>
      <xdr:row>77</xdr:row>
      <xdr:rowOff>26036</xdr:rowOff>
    </xdr:to>
    <xdr:cxnSp macro="">
      <xdr:nvCxnSpPr>
        <xdr:cNvPr id="612" name="直線コネクタ 611"/>
        <xdr:cNvCxnSpPr/>
      </xdr:nvCxnSpPr>
      <xdr:spPr>
        <a:xfrm flipV="1">
          <a:off x="15481300" y="13206563"/>
          <a:ext cx="8382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74467</xdr:rowOff>
    </xdr:from>
    <xdr:to>
      <xdr:col>81</xdr:col>
      <xdr:colOff>50800</xdr:colOff>
      <xdr:row>77</xdr:row>
      <xdr:rowOff>26036</xdr:rowOff>
    </xdr:to>
    <xdr:cxnSp macro="">
      <xdr:nvCxnSpPr>
        <xdr:cNvPr id="615" name="直線コネクタ 614"/>
        <xdr:cNvCxnSpPr/>
      </xdr:nvCxnSpPr>
      <xdr:spPr>
        <a:xfrm>
          <a:off x="14592300" y="13104667"/>
          <a:ext cx="889000" cy="12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74467</xdr:rowOff>
    </xdr:from>
    <xdr:to>
      <xdr:col>76</xdr:col>
      <xdr:colOff>114300</xdr:colOff>
      <xdr:row>77</xdr:row>
      <xdr:rowOff>50088</xdr:rowOff>
    </xdr:to>
    <xdr:cxnSp macro="">
      <xdr:nvCxnSpPr>
        <xdr:cNvPr id="618" name="直線コネクタ 617"/>
        <xdr:cNvCxnSpPr/>
      </xdr:nvCxnSpPr>
      <xdr:spPr>
        <a:xfrm flipV="1">
          <a:off x="13703300" y="13104667"/>
          <a:ext cx="889000" cy="14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44093</xdr:rowOff>
    </xdr:from>
    <xdr:ext cx="534377" cy="259045"/>
    <xdr:sp macro="" textlink="">
      <xdr:nvSpPr>
        <xdr:cNvPr id="620" name="テキスト ボックス 619"/>
        <xdr:cNvSpPr txBox="1"/>
      </xdr:nvSpPr>
      <xdr:spPr>
        <a:xfrm>
          <a:off x="14325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50088</xdr:rowOff>
    </xdr:from>
    <xdr:to>
      <xdr:col>71</xdr:col>
      <xdr:colOff>177800</xdr:colOff>
      <xdr:row>77</xdr:row>
      <xdr:rowOff>58835</xdr:rowOff>
    </xdr:to>
    <xdr:cxnSp macro="">
      <xdr:nvCxnSpPr>
        <xdr:cNvPr id="621" name="直線コネクタ 620"/>
        <xdr:cNvCxnSpPr/>
      </xdr:nvCxnSpPr>
      <xdr:spPr>
        <a:xfrm flipV="1">
          <a:off x="12814300" y="13251738"/>
          <a:ext cx="8890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125563</xdr:rowOff>
    </xdr:from>
    <xdr:to>
      <xdr:col>85</xdr:col>
      <xdr:colOff>177800</xdr:colOff>
      <xdr:row>77</xdr:row>
      <xdr:rowOff>55713</xdr:rowOff>
    </xdr:to>
    <xdr:sp macro="" textlink="">
      <xdr:nvSpPr>
        <xdr:cNvPr id="631" name="楕円 630"/>
        <xdr:cNvSpPr/>
      </xdr:nvSpPr>
      <xdr:spPr>
        <a:xfrm>
          <a:off x="16268700" y="131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103990</xdr:rowOff>
    </xdr:from>
    <xdr:ext cx="534377" cy="259045"/>
    <xdr:sp macro="" textlink="">
      <xdr:nvSpPr>
        <xdr:cNvPr id="632" name="公債費該当値テキスト"/>
        <xdr:cNvSpPr txBox="1"/>
      </xdr:nvSpPr>
      <xdr:spPr>
        <a:xfrm>
          <a:off x="16370300" y="131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146686</xdr:rowOff>
    </xdr:from>
    <xdr:to>
      <xdr:col>81</xdr:col>
      <xdr:colOff>101600</xdr:colOff>
      <xdr:row>77</xdr:row>
      <xdr:rowOff>76836</xdr:rowOff>
    </xdr:to>
    <xdr:sp macro="" textlink="">
      <xdr:nvSpPr>
        <xdr:cNvPr id="633" name="楕円 632"/>
        <xdr:cNvSpPr/>
      </xdr:nvSpPr>
      <xdr:spPr>
        <a:xfrm>
          <a:off x="15430500" y="131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67963</xdr:rowOff>
    </xdr:from>
    <xdr:ext cx="534377" cy="259045"/>
    <xdr:sp macro="" textlink="">
      <xdr:nvSpPr>
        <xdr:cNvPr id="634" name="テキスト ボックス 633"/>
        <xdr:cNvSpPr txBox="1"/>
      </xdr:nvSpPr>
      <xdr:spPr>
        <a:xfrm>
          <a:off x="15214111" y="1326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23667</xdr:rowOff>
    </xdr:from>
    <xdr:to>
      <xdr:col>76</xdr:col>
      <xdr:colOff>165100</xdr:colOff>
      <xdr:row>76</xdr:row>
      <xdr:rowOff>125267</xdr:rowOff>
    </xdr:to>
    <xdr:sp macro="" textlink="">
      <xdr:nvSpPr>
        <xdr:cNvPr id="635" name="楕円 634"/>
        <xdr:cNvSpPr/>
      </xdr:nvSpPr>
      <xdr:spPr>
        <a:xfrm>
          <a:off x="14541500" y="130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141794</xdr:rowOff>
    </xdr:from>
    <xdr:ext cx="534377" cy="259045"/>
    <xdr:sp macro="" textlink="">
      <xdr:nvSpPr>
        <xdr:cNvPr id="636" name="テキスト ボックス 635"/>
        <xdr:cNvSpPr txBox="1"/>
      </xdr:nvSpPr>
      <xdr:spPr>
        <a:xfrm>
          <a:off x="14325111" y="1282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170738</xdr:rowOff>
    </xdr:from>
    <xdr:to>
      <xdr:col>72</xdr:col>
      <xdr:colOff>38100</xdr:colOff>
      <xdr:row>77</xdr:row>
      <xdr:rowOff>100888</xdr:rowOff>
    </xdr:to>
    <xdr:sp macro="" textlink="">
      <xdr:nvSpPr>
        <xdr:cNvPr id="637" name="楕円 636"/>
        <xdr:cNvSpPr/>
      </xdr:nvSpPr>
      <xdr:spPr>
        <a:xfrm>
          <a:off x="13652500" y="132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92015</xdr:rowOff>
    </xdr:from>
    <xdr:ext cx="534377" cy="259045"/>
    <xdr:sp macro="" textlink="">
      <xdr:nvSpPr>
        <xdr:cNvPr id="638" name="テキスト ボックス 637"/>
        <xdr:cNvSpPr txBox="1"/>
      </xdr:nvSpPr>
      <xdr:spPr>
        <a:xfrm>
          <a:off x="13436111" y="1329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8035</xdr:rowOff>
    </xdr:from>
    <xdr:to>
      <xdr:col>67</xdr:col>
      <xdr:colOff>101600</xdr:colOff>
      <xdr:row>77</xdr:row>
      <xdr:rowOff>109635</xdr:rowOff>
    </xdr:to>
    <xdr:sp macro="" textlink="">
      <xdr:nvSpPr>
        <xdr:cNvPr id="639" name="楕円 638"/>
        <xdr:cNvSpPr/>
      </xdr:nvSpPr>
      <xdr:spPr>
        <a:xfrm>
          <a:off x="12763500" y="1320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100762</xdr:rowOff>
    </xdr:from>
    <xdr:ext cx="534377" cy="259045"/>
    <xdr:sp macro="" textlink="">
      <xdr:nvSpPr>
        <xdr:cNvPr id="640" name="テキスト ボックス 639"/>
        <xdr:cNvSpPr txBox="1"/>
      </xdr:nvSpPr>
      <xdr:spPr>
        <a:xfrm>
          <a:off x="12547111" y="133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1822</xdr:rowOff>
    </xdr:from>
    <xdr:to>
      <xdr:col>85</xdr:col>
      <xdr:colOff>127000</xdr:colOff>
      <xdr:row>97</xdr:row>
      <xdr:rowOff>30556</xdr:rowOff>
    </xdr:to>
    <xdr:cxnSp macro="">
      <xdr:nvCxnSpPr>
        <xdr:cNvPr id="669" name="直線コネクタ 668"/>
        <xdr:cNvCxnSpPr/>
      </xdr:nvCxnSpPr>
      <xdr:spPr>
        <a:xfrm flipV="1">
          <a:off x="15481300" y="16632472"/>
          <a:ext cx="838200" cy="2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39816</xdr:rowOff>
    </xdr:from>
    <xdr:ext cx="534377" cy="259045"/>
    <xdr:sp macro="" textlink="">
      <xdr:nvSpPr>
        <xdr:cNvPr id="670" name="積立金平均値テキスト"/>
        <xdr:cNvSpPr txBox="1"/>
      </xdr:nvSpPr>
      <xdr:spPr>
        <a:xfrm>
          <a:off x="16370300" y="16841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21501</xdr:rowOff>
    </xdr:from>
    <xdr:to>
      <xdr:col>81</xdr:col>
      <xdr:colOff>50800</xdr:colOff>
      <xdr:row>97</xdr:row>
      <xdr:rowOff>30556</xdr:rowOff>
    </xdr:to>
    <xdr:cxnSp macro="">
      <xdr:nvCxnSpPr>
        <xdr:cNvPr id="672" name="直線コネクタ 671"/>
        <xdr:cNvCxnSpPr/>
      </xdr:nvCxnSpPr>
      <xdr:spPr>
        <a:xfrm>
          <a:off x="14592300" y="16480701"/>
          <a:ext cx="889000" cy="18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163427</xdr:rowOff>
    </xdr:from>
    <xdr:ext cx="534377" cy="259045"/>
    <xdr:sp macro="" textlink="">
      <xdr:nvSpPr>
        <xdr:cNvPr id="674" name="テキスト ボックス 673"/>
        <xdr:cNvSpPr txBox="1"/>
      </xdr:nvSpPr>
      <xdr:spPr>
        <a:xfrm>
          <a:off x="15214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21501</xdr:rowOff>
    </xdr:from>
    <xdr:to>
      <xdr:col>76</xdr:col>
      <xdr:colOff>114300</xdr:colOff>
      <xdr:row>98</xdr:row>
      <xdr:rowOff>60401</xdr:rowOff>
    </xdr:to>
    <xdr:cxnSp macro="">
      <xdr:nvCxnSpPr>
        <xdr:cNvPr id="675" name="直線コネクタ 674"/>
        <xdr:cNvCxnSpPr/>
      </xdr:nvCxnSpPr>
      <xdr:spPr>
        <a:xfrm flipV="1">
          <a:off x="13703300" y="16480701"/>
          <a:ext cx="889000" cy="38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170009</xdr:rowOff>
    </xdr:from>
    <xdr:ext cx="534377" cy="259045"/>
    <xdr:sp macro="" textlink="">
      <xdr:nvSpPr>
        <xdr:cNvPr id="677" name="テキスト ボックス 676"/>
        <xdr:cNvSpPr txBox="1"/>
      </xdr:nvSpPr>
      <xdr:spPr>
        <a:xfrm>
          <a:off x="14325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60401</xdr:rowOff>
    </xdr:from>
    <xdr:to>
      <xdr:col>71</xdr:col>
      <xdr:colOff>177800</xdr:colOff>
      <xdr:row>98</xdr:row>
      <xdr:rowOff>96490</xdr:rowOff>
    </xdr:to>
    <xdr:cxnSp macro="">
      <xdr:nvCxnSpPr>
        <xdr:cNvPr id="678" name="直線コネクタ 677"/>
        <xdr:cNvCxnSpPr/>
      </xdr:nvCxnSpPr>
      <xdr:spPr>
        <a:xfrm flipV="1">
          <a:off x="12814300" y="16862501"/>
          <a:ext cx="889000" cy="3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8411</xdr:rowOff>
    </xdr:from>
    <xdr:ext cx="534377" cy="259045"/>
    <xdr:sp macro="" textlink="">
      <xdr:nvSpPr>
        <xdr:cNvPr id="682" name="テキスト ボックス 681"/>
        <xdr:cNvSpPr txBox="1"/>
      </xdr:nvSpPr>
      <xdr:spPr>
        <a:xfrm>
          <a:off x="12547111" y="16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122472</xdr:rowOff>
    </xdr:from>
    <xdr:to>
      <xdr:col>85</xdr:col>
      <xdr:colOff>177800</xdr:colOff>
      <xdr:row>97</xdr:row>
      <xdr:rowOff>52622</xdr:rowOff>
    </xdr:to>
    <xdr:sp macro="" textlink="">
      <xdr:nvSpPr>
        <xdr:cNvPr id="688" name="楕円 687"/>
        <xdr:cNvSpPr/>
      </xdr:nvSpPr>
      <xdr:spPr>
        <a:xfrm>
          <a:off x="16268700" y="165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145349</xdr:rowOff>
    </xdr:from>
    <xdr:ext cx="599010" cy="259045"/>
    <xdr:sp macro="" textlink="">
      <xdr:nvSpPr>
        <xdr:cNvPr id="689" name="積立金該当値テキスト"/>
        <xdr:cNvSpPr txBox="1"/>
      </xdr:nvSpPr>
      <xdr:spPr>
        <a:xfrm>
          <a:off x="16370300" y="1643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151206</xdr:rowOff>
    </xdr:from>
    <xdr:to>
      <xdr:col>81</xdr:col>
      <xdr:colOff>101600</xdr:colOff>
      <xdr:row>97</xdr:row>
      <xdr:rowOff>81356</xdr:rowOff>
    </xdr:to>
    <xdr:sp macro="" textlink="">
      <xdr:nvSpPr>
        <xdr:cNvPr id="690" name="楕円 689"/>
        <xdr:cNvSpPr/>
      </xdr:nvSpPr>
      <xdr:spPr>
        <a:xfrm>
          <a:off x="15430500" y="1661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97883</xdr:rowOff>
    </xdr:from>
    <xdr:ext cx="599010" cy="259045"/>
    <xdr:sp macro="" textlink="">
      <xdr:nvSpPr>
        <xdr:cNvPr id="691" name="テキスト ボックス 690"/>
        <xdr:cNvSpPr txBox="1"/>
      </xdr:nvSpPr>
      <xdr:spPr>
        <a:xfrm>
          <a:off x="15181795" y="1638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142151</xdr:rowOff>
    </xdr:from>
    <xdr:to>
      <xdr:col>76</xdr:col>
      <xdr:colOff>165100</xdr:colOff>
      <xdr:row>96</xdr:row>
      <xdr:rowOff>72301</xdr:rowOff>
    </xdr:to>
    <xdr:sp macro="" textlink="">
      <xdr:nvSpPr>
        <xdr:cNvPr id="692" name="楕円 691"/>
        <xdr:cNvSpPr/>
      </xdr:nvSpPr>
      <xdr:spPr>
        <a:xfrm>
          <a:off x="14541500" y="1642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88828</xdr:rowOff>
    </xdr:from>
    <xdr:ext cx="599010" cy="259045"/>
    <xdr:sp macro="" textlink="">
      <xdr:nvSpPr>
        <xdr:cNvPr id="693" name="テキスト ボックス 692"/>
        <xdr:cNvSpPr txBox="1"/>
      </xdr:nvSpPr>
      <xdr:spPr>
        <a:xfrm>
          <a:off x="14292795" y="1620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9601</xdr:rowOff>
    </xdr:from>
    <xdr:to>
      <xdr:col>72</xdr:col>
      <xdr:colOff>38100</xdr:colOff>
      <xdr:row>98</xdr:row>
      <xdr:rowOff>111201</xdr:rowOff>
    </xdr:to>
    <xdr:sp macro="" textlink="">
      <xdr:nvSpPr>
        <xdr:cNvPr id="694" name="楕円 693"/>
        <xdr:cNvSpPr/>
      </xdr:nvSpPr>
      <xdr:spPr>
        <a:xfrm>
          <a:off x="13652500" y="168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102328</xdr:rowOff>
    </xdr:from>
    <xdr:ext cx="534377" cy="259045"/>
    <xdr:sp macro="" textlink="">
      <xdr:nvSpPr>
        <xdr:cNvPr id="695" name="テキスト ボックス 694"/>
        <xdr:cNvSpPr txBox="1"/>
      </xdr:nvSpPr>
      <xdr:spPr>
        <a:xfrm>
          <a:off x="13436111" y="169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45690</xdr:rowOff>
    </xdr:from>
    <xdr:to>
      <xdr:col>67</xdr:col>
      <xdr:colOff>101600</xdr:colOff>
      <xdr:row>98</xdr:row>
      <xdr:rowOff>147290</xdr:rowOff>
    </xdr:to>
    <xdr:sp macro="" textlink="">
      <xdr:nvSpPr>
        <xdr:cNvPr id="696" name="楕円 695"/>
        <xdr:cNvSpPr/>
      </xdr:nvSpPr>
      <xdr:spPr>
        <a:xfrm>
          <a:off x="12763500" y="168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163817</xdr:rowOff>
    </xdr:from>
    <xdr:ext cx="534377" cy="259045"/>
    <xdr:sp macro="" textlink="">
      <xdr:nvSpPr>
        <xdr:cNvPr id="697" name="テキスト ボックス 696"/>
        <xdr:cNvSpPr txBox="1"/>
      </xdr:nvSpPr>
      <xdr:spPr>
        <a:xfrm>
          <a:off x="12547111" y="166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134351</xdr:rowOff>
    </xdr:from>
    <xdr:to>
      <xdr:col>116</xdr:col>
      <xdr:colOff>63500</xdr:colOff>
      <xdr:row>38</xdr:row>
      <xdr:rowOff>136957</xdr:rowOff>
    </xdr:to>
    <xdr:cxnSp macro="">
      <xdr:nvCxnSpPr>
        <xdr:cNvPr id="724" name="直線コネクタ 723"/>
        <xdr:cNvCxnSpPr/>
      </xdr:nvCxnSpPr>
      <xdr:spPr>
        <a:xfrm>
          <a:off x="21323300" y="6649451"/>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134351</xdr:rowOff>
    </xdr:from>
    <xdr:to>
      <xdr:col>111</xdr:col>
      <xdr:colOff>177800</xdr:colOff>
      <xdr:row>38</xdr:row>
      <xdr:rowOff>135813</xdr:rowOff>
    </xdr:to>
    <xdr:cxnSp macro="">
      <xdr:nvCxnSpPr>
        <xdr:cNvPr id="727" name="直線コネクタ 726"/>
        <xdr:cNvCxnSpPr/>
      </xdr:nvCxnSpPr>
      <xdr:spPr>
        <a:xfrm flipV="1">
          <a:off x="20434300" y="6649451"/>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132431</xdr:rowOff>
    </xdr:from>
    <xdr:to>
      <xdr:col>107</xdr:col>
      <xdr:colOff>50800</xdr:colOff>
      <xdr:row>38</xdr:row>
      <xdr:rowOff>135813</xdr:rowOff>
    </xdr:to>
    <xdr:cxnSp macro="">
      <xdr:nvCxnSpPr>
        <xdr:cNvPr id="730" name="直線コネクタ 729"/>
        <xdr:cNvCxnSpPr/>
      </xdr:nvCxnSpPr>
      <xdr:spPr>
        <a:xfrm>
          <a:off x="19545300" y="6647531"/>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132431</xdr:rowOff>
    </xdr:from>
    <xdr:to>
      <xdr:col>102</xdr:col>
      <xdr:colOff>114300</xdr:colOff>
      <xdr:row>38</xdr:row>
      <xdr:rowOff>132751</xdr:rowOff>
    </xdr:to>
    <xdr:cxnSp macro="">
      <xdr:nvCxnSpPr>
        <xdr:cNvPr id="733" name="直線コネクタ 732"/>
        <xdr:cNvCxnSpPr/>
      </xdr:nvCxnSpPr>
      <xdr:spPr>
        <a:xfrm flipV="1">
          <a:off x="18656300" y="6647531"/>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86157</xdr:rowOff>
    </xdr:from>
    <xdr:to>
      <xdr:col>116</xdr:col>
      <xdr:colOff>114300</xdr:colOff>
      <xdr:row>39</xdr:row>
      <xdr:rowOff>16307</xdr:rowOff>
    </xdr:to>
    <xdr:sp macro="" textlink="">
      <xdr:nvSpPr>
        <xdr:cNvPr id="743" name="楕円 742"/>
        <xdr:cNvSpPr/>
      </xdr:nvSpPr>
      <xdr:spPr>
        <a:xfrm>
          <a:off x="221107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1084</xdr:rowOff>
    </xdr:from>
    <xdr:ext cx="313932" cy="259045"/>
    <xdr:sp macro="" textlink="">
      <xdr:nvSpPr>
        <xdr:cNvPr id="744" name="投資及び出資金該当値テキスト"/>
        <xdr:cNvSpPr txBox="1"/>
      </xdr:nvSpPr>
      <xdr:spPr>
        <a:xfrm>
          <a:off x="22212300" y="6516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83551</xdr:rowOff>
    </xdr:from>
    <xdr:to>
      <xdr:col>112</xdr:col>
      <xdr:colOff>38100</xdr:colOff>
      <xdr:row>39</xdr:row>
      <xdr:rowOff>13701</xdr:rowOff>
    </xdr:to>
    <xdr:sp macro="" textlink="">
      <xdr:nvSpPr>
        <xdr:cNvPr id="745" name="楕円 744"/>
        <xdr:cNvSpPr/>
      </xdr:nvSpPr>
      <xdr:spPr>
        <a:xfrm>
          <a:off x="21272500" y="65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4828</xdr:rowOff>
    </xdr:from>
    <xdr:ext cx="378565" cy="259045"/>
    <xdr:sp macro="" textlink="">
      <xdr:nvSpPr>
        <xdr:cNvPr id="746" name="テキスト ボックス 745"/>
        <xdr:cNvSpPr txBox="1"/>
      </xdr:nvSpPr>
      <xdr:spPr>
        <a:xfrm>
          <a:off x="21134017" y="669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85013</xdr:rowOff>
    </xdr:from>
    <xdr:to>
      <xdr:col>107</xdr:col>
      <xdr:colOff>101600</xdr:colOff>
      <xdr:row>39</xdr:row>
      <xdr:rowOff>15163</xdr:rowOff>
    </xdr:to>
    <xdr:sp macro="" textlink="">
      <xdr:nvSpPr>
        <xdr:cNvPr id="747" name="楕円 746"/>
        <xdr:cNvSpPr/>
      </xdr:nvSpPr>
      <xdr:spPr>
        <a:xfrm>
          <a:off x="20383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6290</xdr:rowOff>
    </xdr:from>
    <xdr:ext cx="313932" cy="259045"/>
    <xdr:sp macro="" textlink="">
      <xdr:nvSpPr>
        <xdr:cNvPr id="748" name="テキスト ボックス 747"/>
        <xdr:cNvSpPr txBox="1"/>
      </xdr:nvSpPr>
      <xdr:spPr>
        <a:xfrm>
          <a:off x="20277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81631</xdr:rowOff>
    </xdr:from>
    <xdr:to>
      <xdr:col>102</xdr:col>
      <xdr:colOff>165100</xdr:colOff>
      <xdr:row>39</xdr:row>
      <xdr:rowOff>11781</xdr:rowOff>
    </xdr:to>
    <xdr:sp macro="" textlink="">
      <xdr:nvSpPr>
        <xdr:cNvPr id="749" name="楕円 748"/>
        <xdr:cNvSpPr/>
      </xdr:nvSpPr>
      <xdr:spPr>
        <a:xfrm>
          <a:off x="19494500" y="65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2908</xdr:rowOff>
    </xdr:from>
    <xdr:ext cx="378565" cy="259045"/>
    <xdr:sp macro="" textlink="">
      <xdr:nvSpPr>
        <xdr:cNvPr id="750" name="テキスト ボックス 749"/>
        <xdr:cNvSpPr txBox="1"/>
      </xdr:nvSpPr>
      <xdr:spPr>
        <a:xfrm>
          <a:off x="19356017" y="6689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81951</xdr:rowOff>
    </xdr:from>
    <xdr:to>
      <xdr:col>98</xdr:col>
      <xdr:colOff>38100</xdr:colOff>
      <xdr:row>39</xdr:row>
      <xdr:rowOff>12101</xdr:rowOff>
    </xdr:to>
    <xdr:sp macro="" textlink="">
      <xdr:nvSpPr>
        <xdr:cNvPr id="751" name="楕円 750"/>
        <xdr:cNvSpPr/>
      </xdr:nvSpPr>
      <xdr:spPr>
        <a:xfrm>
          <a:off x="18605500" y="659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3228</xdr:rowOff>
    </xdr:from>
    <xdr:ext cx="378565" cy="259045"/>
    <xdr:sp macro="" textlink="">
      <xdr:nvSpPr>
        <xdr:cNvPr id="752" name="テキスト ボックス 751"/>
        <xdr:cNvSpPr txBox="1"/>
      </xdr:nvSpPr>
      <xdr:spPr>
        <a:xfrm>
          <a:off x="18467017" y="6689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69901</xdr:rowOff>
    </xdr:from>
    <xdr:to>
      <xdr:col>116</xdr:col>
      <xdr:colOff>63500</xdr:colOff>
      <xdr:row>77</xdr:row>
      <xdr:rowOff>20486</xdr:rowOff>
    </xdr:to>
    <xdr:cxnSp macro="">
      <xdr:nvCxnSpPr>
        <xdr:cNvPr id="837" name="直線コネクタ 836"/>
        <xdr:cNvCxnSpPr/>
      </xdr:nvCxnSpPr>
      <xdr:spPr>
        <a:xfrm>
          <a:off x="21323300" y="13100101"/>
          <a:ext cx="838200" cy="12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69901</xdr:rowOff>
    </xdr:from>
    <xdr:to>
      <xdr:col>111</xdr:col>
      <xdr:colOff>177800</xdr:colOff>
      <xdr:row>77</xdr:row>
      <xdr:rowOff>71856</xdr:rowOff>
    </xdr:to>
    <xdr:cxnSp macro="">
      <xdr:nvCxnSpPr>
        <xdr:cNvPr id="840" name="直線コネクタ 839"/>
        <xdr:cNvCxnSpPr/>
      </xdr:nvCxnSpPr>
      <xdr:spPr>
        <a:xfrm flipV="1">
          <a:off x="20434300" y="13100101"/>
          <a:ext cx="889000" cy="17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71856</xdr:rowOff>
    </xdr:from>
    <xdr:to>
      <xdr:col>107</xdr:col>
      <xdr:colOff>50800</xdr:colOff>
      <xdr:row>77</xdr:row>
      <xdr:rowOff>127851</xdr:rowOff>
    </xdr:to>
    <xdr:cxnSp macro="">
      <xdr:nvCxnSpPr>
        <xdr:cNvPr id="843" name="直線コネクタ 842"/>
        <xdr:cNvCxnSpPr/>
      </xdr:nvCxnSpPr>
      <xdr:spPr>
        <a:xfrm flipV="1">
          <a:off x="19545300" y="13273506"/>
          <a:ext cx="889000" cy="5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68187</xdr:rowOff>
    </xdr:from>
    <xdr:to>
      <xdr:col>102</xdr:col>
      <xdr:colOff>114300</xdr:colOff>
      <xdr:row>77</xdr:row>
      <xdr:rowOff>127851</xdr:rowOff>
    </xdr:to>
    <xdr:cxnSp macro="">
      <xdr:nvCxnSpPr>
        <xdr:cNvPr id="846" name="直線コネクタ 845"/>
        <xdr:cNvCxnSpPr/>
      </xdr:nvCxnSpPr>
      <xdr:spPr>
        <a:xfrm>
          <a:off x="18656300" y="13098387"/>
          <a:ext cx="889000" cy="2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141136</xdr:rowOff>
    </xdr:from>
    <xdr:to>
      <xdr:col>116</xdr:col>
      <xdr:colOff>114300</xdr:colOff>
      <xdr:row>77</xdr:row>
      <xdr:rowOff>71286</xdr:rowOff>
    </xdr:to>
    <xdr:sp macro="" textlink="">
      <xdr:nvSpPr>
        <xdr:cNvPr id="856" name="楕円 855"/>
        <xdr:cNvSpPr/>
      </xdr:nvSpPr>
      <xdr:spPr>
        <a:xfrm>
          <a:off x="22110700" y="131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119563</xdr:rowOff>
    </xdr:from>
    <xdr:ext cx="534377" cy="259045"/>
    <xdr:sp macro="" textlink="">
      <xdr:nvSpPr>
        <xdr:cNvPr id="857" name="繰出金該当値テキスト"/>
        <xdr:cNvSpPr txBox="1"/>
      </xdr:nvSpPr>
      <xdr:spPr>
        <a:xfrm>
          <a:off x="22212300"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19101</xdr:rowOff>
    </xdr:from>
    <xdr:to>
      <xdr:col>112</xdr:col>
      <xdr:colOff>38100</xdr:colOff>
      <xdr:row>76</xdr:row>
      <xdr:rowOff>120701</xdr:rowOff>
    </xdr:to>
    <xdr:sp macro="" textlink="">
      <xdr:nvSpPr>
        <xdr:cNvPr id="858" name="楕円 857"/>
        <xdr:cNvSpPr/>
      </xdr:nvSpPr>
      <xdr:spPr>
        <a:xfrm>
          <a:off x="21272500" y="1304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111828</xdr:rowOff>
    </xdr:from>
    <xdr:ext cx="534377" cy="259045"/>
    <xdr:sp macro="" textlink="">
      <xdr:nvSpPr>
        <xdr:cNvPr id="859" name="テキスト ボックス 858"/>
        <xdr:cNvSpPr txBox="1"/>
      </xdr:nvSpPr>
      <xdr:spPr>
        <a:xfrm>
          <a:off x="21056111" y="1314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21056</xdr:rowOff>
    </xdr:from>
    <xdr:to>
      <xdr:col>107</xdr:col>
      <xdr:colOff>101600</xdr:colOff>
      <xdr:row>77</xdr:row>
      <xdr:rowOff>122656</xdr:rowOff>
    </xdr:to>
    <xdr:sp macro="" textlink="">
      <xdr:nvSpPr>
        <xdr:cNvPr id="860" name="楕円 859"/>
        <xdr:cNvSpPr/>
      </xdr:nvSpPr>
      <xdr:spPr>
        <a:xfrm>
          <a:off x="20383500" y="132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113783</xdr:rowOff>
    </xdr:from>
    <xdr:ext cx="534377" cy="259045"/>
    <xdr:sp macro="" textlink="">
      <xdr:nvSpPr>
        <xdr:cNvPr id="861" name="テキスト ボックス 860"/>
        <xdr:cNvSpPr txBox="1"/>
      </xdr:nvSpPr>
      <xdr:spPr>
        <a:xfrm>
          <a:off x="20167111" y="1331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77051</xdr:rowOff>
    </xdr:from>
    <xdr:to>
      <xdr:col>102</xdr:col>
      <xdr:colOff>165100</xdr:colOff>
      <xdr:row>78</xdr:row>
      <xdr:rowOff>7201</xdr:rowOff>
    </xdr:to>
    <xdr:sp macro="" textlink="">
      <xdr:nvSpPr>
        <xdr:cNvPr id="862" name="楕円 861"/>
        <xdr:cNvSpPr/>
      </xdr:nvSpPr>
      <xdr:spPr>
        <a:xfrm>
          <a:off x="19494500" y="1327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169778</xdr:rowOff>
    </xdr:from>
    <xdr:ext cx="534377" cy="259045"/>
    <xdr:sp macro="" textlink="">
      <xdr:nvSpPr>
        <xdr:cNvPr id="863" name="テキスト ボックス 862"/>
        <xdr:cNvSpPr txBox="1"/>
      </xdr:nvSpPr>
      <xdr:spPr>
        <a:xfrm>
          <a:off x="19278111" y="1337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17387</xdr:rowOff>
    </xdr:from>
    <xdr:to>
      <xdr:col>98</xdr:col>
      <xdr:colOff>38100</xdr:colOff>
      <xdr:row>76</xdr:row>
      <xdr:rowOff>118987</xdr:rowOff>
    </xdr:to>
    <xdr:sp macro="" textlink="">
      <xdr:nvSpPr>
        <xdr:cNvPr id="864" name="楕円 863"/>
        <xdr:cNvSpPr/>
      </xdr:nvSpPr>
      <xdr:spPr>
        <a:xfrm>
          <a:off x="18605500" y="130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135514</xdr:rowOff>
    </xdr:from>
    <xdr:ext cx="534377" cy="259045"/>
    <xdr:sp macro="" textlink="">
      <xdr:nvSpPr>
        <xdr:cNvPr id="865" name="テキスト ボックス 864"/>
        <xdr:cNvSpPr txBox="1"/>
      </xdr:nvSpPr>
      <xdr:spPr>
        <a:xfrm>
          <a:off x="18389111" y="128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・歳出決算総額は、住民一人当たり８</a:t>
          </a:r>
          <a:r>
            <a:rPr kumimoji="1" lang="ja-JP" altLang="en-US" sz="1300">
              <a:solidFill>
                <a:schemeClr val="dk1"/>
              </a:solidFill>
              <a:effectLst/>
              <a:latin typeface="+mn-lt"/>
              <a:ea typeface="+mn-ea"/>
              <a:cs typeface="+mn-cs"/>
            </a:rPr>
            <a:t>２０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７２９</a:t>
          </a:r>
          <a:r>
            <a:rPr kumimoji="1" lang="ja-JP" altLang="ja-JP" sz="1300">
              <a:solidFill>
                <a:schemeClr val="dk1"/>
              </a:solidFill>
              <a:effectLst/>
              <a:latin typeface="+mn-lt"/>
              <a:ea typeface="+mn-ea"/>
              <a:cs typeface="+mn-cs"/>
            </a:rPr>
            <a:t>円となっている。主な構成項目である人件費は１１</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８８５</a:t>
          </a:r>
          <a:r>
            <a:rPr kumimoji="1" lang="ja-JP" altLang="ja-JP" sz="1300">
              <a:solidFill>
                <a:schemeClr val="dk1"/>
              </a:solidFill>
              <a:effectLst/>
              <a:latin typeface="+mn-lt"/>
              <a:ea typeface="+mn-ea"/>
              <a:cs typeface="+mn-cs"/>
            </a:rPr>
            <a:t>円となっており、類似団体平均と比較すると</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５０６</a:t>
          </a:r>
          <a:r>
            <a:rPr kumimoji="1" lang="ja-JP" altLang="ja-JP" sz="1300">
              <a:solidFill>
                <a:schemeClr val="dk1"/>
              </a:solidFill>
              <a:effectLst/>
              <a:latin typeface="+mn-lt"/>
              <a:ea typeface="+mn-ea"/>
              <a:cs typeface="+mn-cs"/>
            </a:rPr>
            <a:t>円下回って</a:t>
          </a:r>
          <a:r>
            <a:rPr kumimoji="1" lang="ja-JP" altLang="en-US" sz="1300">
              <a:solidFill>
                <a:schemeClr val="dk1"/>
              </a:solidFill>
              <a:effectLst/>
              <a:latin typeface="+mn-lt"/>
              <a:ea typeface="+mn-ea"/>
              <a:cs typeface="+mn-cs"/>
            </a:rPr>
            <a:t>いるが、平成２７年度から比較すると１３．５％増加しており、将来人口に見合った定員管理を進めて行く必要がある。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補助費等は、住民一人当たり１３６，</a:t>
          </a:r>
          <a:r>
            <a:rPr kumimoji="1" lang="ja-JP" altLang="en-US" sz="1300">
              <a:solidFill>
                <a:schemeClr val="dk1"/>
              </a:solidFill>
              <a:effectLst/>
              <a:latin typeface="+mn-lt"/>
              <a:ea typeface="+mn-ea"/>
              <a:cs typeface="+mn-cs"/>
            </a:rPr>
            <a:t>１２６</a:t>
          </a:r>
          <a:r>
            <a:rPr kumimoji="1" lang="ja-JP" altLang="ja-JP" sz="1300">
              <a:solidFill>
                <a:schemeClr val="dk1"/>
              </a:solidFill>
              <a:effectLst/>
              <a:latin typeface="+mn-lt"/>
              <a:ea typeface="+mn-ea"/>
              <a:cs typeface="+mn-cs"/>
            </a:rPr>
            <a:t>円となっており、類似団体平均と比較して一人当たりコストが</a:t>
          </a:r>
          <a:r>
            <a:rPr kumimoji="1" lang="ja-JP" altLang="en-US" sz="1300">
              <a:solidFill>
                <a:schemeClr val="dk1"/>
              </a:solidFill>
              <a:effectLst/>
              <a:latin typeface="+mn-lt"/>
              <a:ea typeface="+mn-ea"/>
              <a:cs typeface="+mn-cs"/>
            </a:rPr>
            <a:t>１９</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８６８</a:t>
          </a:r>
          <a:r>
            <a:rPr kumimoji="1" lang="ja-JP" altLang="ja-JP" sz="1300">
              <a:solidFill>
                <a:schemeClr val="dk1"/>
              </a:solidFill>
              <a:effectLst/>
              <a:latin typeface="+mn-lt"/>
              <a:ea typeface="+mn-ea"/>
              <a:cs typeface="+mn-cs"/>
            </a:rPr>
            <a:t>円高い状況になっている。これは、ふるさと納税の返礼品の増加等によるものであ</a:t>
          </a:r>
          <a:r>
            <a:rPr kumimoji="1" lang="ja-JP" altLang="en-US" sz="1300">
              <a:solidFill>
                <a:schemeClr val="dk1"/>
              </a:solidFill>
              <a:effectLst/>
              <a:latin typeface="+mn-lt"/>
              <a:ea typeface="+mn-ea"/>
              <a:cs typeface="+mn-cs"/>
            </a:rPr>
            <a:t>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・普通建設事業費は、住民一人当たり</a:t>
          </a:r>
          <a:r>
            <a:rPr kumimoji="1" lang="ja-JP" altLang="en-US" sz="1300">
              <a:solidFill>
                <a:schemeClr val="dk1"/>
              </a:solidFill>
              <a:effectLst/>
              <a:latin typeface="+mn-lt"/>
              <a:ea typeface="+mn-ea"/>
              <a:cs typeface="+mn-cs"/>
            </a:rPr>
            <a:t>６１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７３７</a:t>
          </a:r>
          <a:r>
            <a:rPr kumimoji="1" lang="ja-JP" altLang="ja-JP" sz="1300">
              <a:solidFill>
                <a:schemeClr val="dk1"/>
              </a:solidFill>
              <a:effectLst/>
              <a:latin typeface="+mn-lt"/>
              <a:ea typeface="+mn-ea"/>
              <a:cs typeface="+mn-cs"/>
            </a:rPr>
            <a:t>円となっており、類似団体平均と比較すると</a:t>
          </a:r>
          <a:r>
            <a:rPr kumimoji="1" lang="ja-JP" altLang="en-US" sz="1300">
              <a:solidFill>
                <a:schemeClr val="dk1"/>
              </a:solidFill>
              <a:effectLst/>
              <a:latin typeface="+mn-lt"/>
              <a:ea typeface="+mn-ea"/>
              <a:cs typeface="+mn-cs"/>
            </a:rPr>
            <a:t>５４，４２５</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低い</a:t>
          </a:r>
          <a:r>
            <a:rPr kumimoji="1" lang="ja-JP" altLang="ja-JP" sz="1300">
              <a:solidFill>
                <a:schemeClr val="dk1"/>
              </a:solidFill>
              <a:effectLst/>
              <a:latin typeface="+mn-lt"/>
              <a:ea typeface="+mn-ea"/>
              <a:cs typeface="+mn-cs"/>
            </a:rPr>
            <a:t>状況になって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前年度決算と比較すると５４．２％減となっている。これは、光ファイバ網整備事業、診療所整備事業、消防団分団詰所の整備事業</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大型投資事業の減少</a:t>
          </a:r>
          <a:r>
            <a:rPr kumimoji="1" lang="ja-JP" altLang="ja-JP" sz="1300">
              <a:solidFill>
                <a:schemeClr val="dk1"/>
              </a:solidFill>
              <a:effectLst/>
              <a:latin typeface="+mn-lt"/>
              <a:ea typeface="+mn-ea"/>
              <a:cs typeface="+mn-cs"/>
            </a:rPr>
            <a:t>によるもので</a:t>
          </a:r>
          <a:r>
            <a:rPr kumimoji="1" lang="ja-JP" altLang="en-US" sz="1300">
              <a:solidFill>
                <a:schemeClr val="dk1"/>
              </a:solidFill>
              <a:effectLst/>
              <a:latin typeface="+mn-lt"/>
              <a:ea typeface="+mn-ea"/>
              <a:cs typeface="+mn-cs"/>
            </a:rPr>
            <a:t>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積立金は、住民一人当たり</a:t>
          </a:r>
          <a:r>
            <a:rPr kumimoji="1" lang="ja-JP" altLang="en-US" sz="1300">
              <a:solidFill>
                <a:schemeClr val="dk1"/>
              </a:solidFill>
              <a:effectLst/>
              <a:latin typeface="+mn-lt"/>
              <a:ea typeface="+mn-ea"/>
              <a:cs typeface="+mn-cs"/>
            </a:rPr>
            <a:t>２０２，３７７</a:t>
          </a:r>
          <a:r>
            <a:rPr kumimoji="1" lang="ja-JP" altLang="ja-JP" sz="1300">
              <a:solidFill>
                <a:schemeClr val="dk1"/>
              </a:solidFill>
              <a:effectLst/>
              <a:latin typeface="+mn-lt"/>
              <a:ea typeface="+mn-ea"/>
              <a:cs typeface="+mn-cs"/>
            </a:rPr>
            <a:t>円となっており、類似団体平均と比較すると１</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７，</a:t>
          </a:r>
          <a:r>
            <a:rPr kumimoji="1" lang="ja-JP" altLang="en-US" sz="1300">
              <a:solidFill>
                <a:schemeClr val="dk1"/>
              </a:solidFill>
              <a:effectLst/>
              <a:latin typeface="+mn-lt"/>
              <a:ea typeface="+mn-ea"/>
              <a:cs typeface="+mn-cs"/>
            </a:rPr>
            <a:t>９３５</a:t>
          </a:r>
          <a:r>
            <a:rPr kumimoji="1" lang="ja-JP" altLang="ja-JP" sz="1300">
              <a:solidFill>
                <a:schemeClr val="dk1"/>
              </a:solidFill>
              <a:effectLst/>
              <a:latin typeface="+mn-lt"/>
              <a:ea typeface="+mn-ea"/>
              <a:cs typeface="+mn-cs"/>
            </a:rPr>
            <a:t>円高い状況になっている。これは、財政調整基金</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ふるさと応援基金に加え、平成２７年度に創設した西伊豆町振興基金の積立によるものである。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8,160
8,072
105.54
7,183,105
6,697,152
302,456
3,467,116
5,403,890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128524</xdr:rowOff>
    </xdr:from>
    <xdr:to>
      <xdr:col>24</xdr:col>
      <xdr:colOff>63500</xdr:colOff>
      <xdr:row>38</xdr:row>
      <xdr:rowOff>9271</xdr:rowOff>
    </xdr:to>
    <xdr:cxnSp macro="">
      <xdr:nvCxnSpPr>
        <xdr:cNvPr id="61" name="直線コネクタ 60"/>
        <xdr:cNvCxnSpPr/>
      </xdr:nvCxnSpPr>
      <xdr:spPr>
        <a:xfrm flipV="1">
          <a:off x="3797300" y="6472174"/>
          <a:ext cx="8382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127000</xdr:rowOff>
    </xdr:from>
    <xdr:to>
      <xdr:col>19</xdr:col>
      <xdr:colOff>177800</xdr:colOff>
      <xdr:row>38</xdr:row>
      <xdr:rowOff>9271</xdr:rowOff>
    </xdr:to>
    <xdr:cxnSp macro="">
      <xdr:nvCxnSpPr>
        <xdr:cNvPr id="64" name="直線コネクタ 63"/>
        <xdr:cNvCxnSpPr/>
      </xdr:nvCxnSpPr>
      <xdr:spPr>
        <a:xfrm>
          <a:off x="2908300" y="6470650"/>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xdr:cNvSpPr txBox="1"/>
      </xdr:nvSpPr>
      <xdr:spPr>
        <a:xfrm>
          <a:off x="3562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127000</xdr:rowOff>
    </xdr:from>
    <xdr:to>
      <xdr:col>15</xdr:col>
      <xdr:colOff>50800</xdr:colOff>
      <xdr:row>38</xdr:row>
      <xdr:rowOff>28321</xdr:rowOff>
    </xdr:to>
    <xdr:cxnSp macro="">
      <xdr:nvCxnSpPr>
        <xdr:cNvPr id="67" name="直線コネクタ 66"/>
        <xdr:cNvCxnSpPr/>
      </xdr:nvCxnSpPr>
      <xdr:spPr>
        <a:xfrm flipV="1">
          <a:off x="2019300" y="6470650"/>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28321</xdr:rowOff>
    </xdr:from>
    <xdr:to>
      <xdr:col>10</xdr:col>
      <xdr:colOff>114300</xdr:colOff>
      <xdr:row>38</xdr:row>
      <xdr:rowOff>98298</xdr:rowOff>
    </xdr:to>
    <xdr:cxnSp macro="">
      <xdr:nvCxnSpPr>
        <xdr:cNvPr id="70" name="直線コネクタ 69"/>
        <xdr:cNvCxnSpPr/>
      </xdr:nvCxnSpPr>
      <xdr:spPr>
        <a:xfrm flipV="1">
          <a:off x="1130300" y="6543421"/>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77724</xdr:rowOff>
    </xdr:from>
    <xdr:to>
      <xdr:col>24</xdr:col>
      <xdr:colOff>114300</xdr:colOff>
      <xdr:row>38</xdr:row>
      <xdr:rowOff>7874</xdr:rowOff>
    </xdr:to>
    <xdr:sp macro="" textlink="">
      <xdr:nvSpPr>
        <xdr:cNvPr id="80" name="楕円 79"/>
        <xdr:cNvSpPr/>
      </xdr:nvSpPr>
      <xdr:spPr>
        <a:xfrm>
          <a:off x="4584700" y="64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56151</xdr:rowOff>
    </xdr:from>
    <xdr:ext cx="469744" cy="259045"/>
    <xdr:sp macro="" textlink="">
      <xdr:nvSpPr>
        <xdr:cNvPr id="81" name="議会費該当値テキスト"/>
        <xdr:cNvSpPr txBox="1"/>
      </xdr:nvSpPr>
      <xdr:spPr>
        <a:xfrm>
          <a:off x="4686300"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129921</xdr:rowOff>
    </xdr:from>
    <xdr:to>
      <xdr:col>20</xdr:col>
      <xdr:colOff>38100</xdr:colOff>
      <xdr:row>38</xdr:row>
      <xdr:rowOff>60071</xdr:rowOff>
    </xdr:to>
    <xdr:sp macro="" textlink="">
      <xdr:nvSpPr>
        <xdr:cNvPr id="82" name="楕円 81"/>
        <xdr:cNvSpPr/>
      </xdr:nvSpPr>
      <xdr:spPr>
        <a:xfrm>
          <a:off x="3746500" y="64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51198</xdr:rowOff>
    </xdr:from>
    <xdr:ext cx="469744" cy="259045"/>
    <xdr:sp macro="" textlink="">
      <xdr:nvSpPr>
        <xdr:cNvPr id="83" name="テキスト ボックス 82"/>
        <xdr:cNvSpPr txBox="1"/>
      </xdr:nvSpPr>
      <xdr:spPr>
        <a:xfrm>
          <a:off x="3562428" y="656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76200</xdr:rowOff>
    </xdr:from>
    <xdr:to>
      <xdr:col>15</xdr:col>
      <xdr:colOff>101600</xdr:colOff>
      <xdr:row>38</xdr:row>
      <xdr:rowOff>6350</xdr:rowOff>
    </xdr:to>
    <xdr:sp macro="" textlink="">
      <xdr:nvSpPr>
        <xdr:cNvPr id="84" name="楕円 83"/>
        <xdr:cNvSpPr/>
      </xdr:nvSpPr>
      <xdr:spPr>
        <a:xfrm>
          <a:off x="2857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168927</xdr:rowOff>
    </xdr:from>
    <xdr:ext cx="469744" cy="259045"/>
    <xdr:sp macro="" textlink="">
      <xdr:nvSpPr>
        <xdr:cNvPr id="85" name="テキスト ボックス 84"/>
        <xdr:cNvSpPr txBox="1"/>
      </xdr:nvSpPr>
      <xdr:spPr>
        <a:xfrm>
          <a:off x="2673428" y="65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148971</xdr:rowOff>
    </xdr:from>
    <xdr:to>
      <xdr:col>10</xdr:col>
      <xdr:colOff>165100</xdr:colOff>
      <xdr:row>38</xdr:row>
      <xdr:rowOff>79121</xdr:rowOff>
    </xdr:to>
    <xdr:sp macro="" textlink="">
      <xdr:nvSpPr>
        <xdr:cNvPr id="86" name="楕円 85"/>
        <xdr:cNvSpPr/>
      </xdr:nvSpPr>
      <xdr:spPr>
        <a:xfrm>
          <a:off x="1968500" y="64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70248</xdr:rowOff>
    </xdr:from>
    <xdr:ext cx="469744" cy="259045"/>
    <xdr:sp macro="" textlink="">
      <xdr:nvSpPr>
        <xdr:cNvPr id="87" name="テキスト ボックス 86"/>
        <xdr:cNvSpPr txBox="1"/>
      </xdr:nvSpPr>
      <xdr:spPr>
        <a:xfrm>
          <a:off x="1784428" y="658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47498</xdr:rowOff>
    </xdr:from>
    <xdr:to>
      <xdr:col>6</xdr:col>
      <xdr:colOff>38100</xdr:colOff>
      <xdr:row>38</xdr:row>
      <xdr:rowOff>149098</xdr:rowOff>
    </xdr:to>
    <xdr:sp macro="" textlink="">
      <xdr:nvSpPr>
        <xdr:cNvPr id="88" name="楕円 87"/>
        <xdr:cNvSpPr/>
      </xdr:nvSpPr>
      <xdr:spPr>
        <a:xfrm>
          <a:off x="10795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140225</xdr:rowOff>
    </xdr:from>
    <xdr:ext cx="469744" cy="259045"/>
    <xdr:sp macro="" textlink="">
      <xdr:nvSpPr>
        <xdr:cNvPr id="89" name="テキスト ボックス 88"/>
        <xdr:cNvSpPr txBox="1"/>
      </xdr:nvSpPr>
      <xdr:spPr>
        <a:xfrm>
          <a:off x="895428" y="665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147801</xdr:rowOff>
    </xdr:from>
    <xdr:to>
      <xdr:col>24</xdr:col>
      <xdr:colOff>63500</xdr:colOff>
      <xdr:row>57</xdr:row>
      <xdr:rowOff>17469</xdr:rowOff>
    </xdr:to>
    <xdr:cxnSp macro="">
      <xdr:nvCxnSpPr>
        <xdr:cNvPr id="118" name="直線コネクタ 117"/>
        <xdr:cNvCxnSpPr/>
      </xdr:nvCxnSpPr>
      <xdr:spPr>
        <a:xfrm>
          <a:off x="3797300" y="9749001"/>
          <a:ext cx="838200" cy="4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92398</xdr:rowOff>
    </xdr:from>
    <xdr:ext cx="599010" cy="259045"/>
    <xdr:sp macro="" textlink="">
      <xdr:nvSpPr>
        <xdr:cNvPr id="119" name="総務費平均値テキスト"/>
        <xdr:cNvSpPr txBox="1"/>
      </xdr:nvSpPr>
      <xdr:spPr>
        <a:xfrm>
          <a:off x="4686300" y="9865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30618</xdr:rowOff>
    </xdr:from>
    <xdr:to>
      <xdr:col>19</xdr:col>
      <xdr:colOff>177800</xdr:colOff>
      <xdr:row>56</xdr:row>
      <xdr:rowOff>147801</xdr:rowOff>
    </xdr:to>
    <xdr:cxnSp macro="">
      <xdr:nvCxnSpPr>
        <xdr:cNvPr id="121" name="直線コネクタ 120"/>
        <xdr:cNvCxnSpPr/>
      </xdr:nvCxnSpPr>
      <xdr:spPr>
        <a:xfrm>
          <a:off x="2908300" y="9631818"/>
          <a:ext cx="889000" cy="1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30618</xdr:rowOff>
    </xdr:from>
    <xdr:to>
      <xdr:col>15</xdr:col>
      <xdr:colOff>50800</xdr:colOff>
      <xdr:row>57</xdr:row>
      <xdr:rowOff>165560</xdr:rowOff>
    </xdr:to>
    <xdr:cxnSp macro="">
      <xdr:nvCxnSpPr>
        <xdr:cNvPr id="124" name="直線コネクタ 123"/>
        <xdr:cNvCxnSpPr/>
      </xdr:nvCxnSpPr>
      <xdr:spPr>
        <a:xfrm flipV="1">
          <a:off x="2019300" y="9631818"/>
          <a:ext cx="889000" cy="30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74985</xdr:rowOff>
    </xdr:from>
    <xdr:ext cx="599010" cy="259045"/>
    <xdr:sp macro="" textlink="">
      <xdr:nvSpPr>
        <xdr:cNvPr id="126" name="テキスト ボックス 125"/>
        <xdr:cNvSpPr txBox="1"/>
      </xdr:nvSpPr>
      <xdr:spPr>
        <a:xfrm>
          <a:off x="2608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165560</xdr:rowOff>
    </xdr:from>
    <xdr:to>
      <xdr:col>10</xdr:col>
      <xdr:colOff>114300</xdr:colOff>
      <xdr:row>58</xdr:row>
      <xdr:rowOff>18262</xdr:rowOff>
    </xdr:to>
    <xdr:cxnSp macro="">
      <xdr:nvCxnSpPr>
        <xdr:cNvPr id="127" name="直線コネクタ 126"/>
        <xdr:cNvCxnSpPr/>
      </xdr:nvCxnSpPr>
      <xdr:spPr>
        <a:xfrm flipV="1">
          <a:off x="1130300" y="9938210"/>
          <a:ext cx="889000" cy="2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97477</xdr:rowOff>
    </xdr:from>
    <xdr:ext cx="599010" cy="259045"/>
    <xdr:sp macro="" textlink="">
      <xdr:nvSpPr>
        <xdr:cNvPr id="131" name="テキスト ボックス 130"/>
        <xdr:cNvSpPr txBox="1"/>
      </xdr:nvSpPr>
      <xdr:spPr>
        <a:xfrm>
          <a:off x="830795" y="1004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138119</xdr:rowOff>
    </xdr:from>
    <xdr:to>
      <xdr:col>24</xdr:col>
      <xdr:colOff>114300</xdr:colOff>
      <xdr:row>57</xdr:row>
      <xdr:rowOff>68269</xdr:rowOff>
    </xdr:to>
    <xdr:sp macro="" textlink="">
      <xdr:nvSpPr>
        <xdr:cNvPr id="137" name="楕円 136"/>
        <xdr:cNvSpPr/>
      </xdr:nvSpPr>
      <xdr:spPr>
        <a:xfrm>
          <a:off x="4584700" y="973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160996</xdr:rowOff>
    </xdr:from>
    <xdr:ext cx="599010" cy="259045"/>
    <xdr:sp macro="" textlink="">
      <xdr:nvSpPr>
        <xdr:cNvPr id="138" name="総務費該当値テキスト"/>
        <xdr:cNvSpPr txBox="1"/>
      </xdr:nvSpPr>
      <xdr:spPr>
        <a:xfrm>
          <a:off x="4686300" y="959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97001</xdr:rowOff>
    </xdr:from>
    <xdr:to>
      <xdr:col>20</xdr:col>
      <xdr:colOff>38100</xdr:colOff>
      <xdr:row>57</xdr:row>
      <xdr:rowOff>27151</xdr:rowOff>
    </xdr:to>
    <xdr:sp macro="" textlink="">
      <xdr:nvSpPr>
        <xdr:cNvPr id="139" name="楕円 138"/>
        <xdr:cNvSpPr/>
      </xdr:nvSpPr>
      <xdr:spPr>
        <a:xfrm>
          <a:off x="3746500" y="96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43678</xdr:rowOff>
    </xdr:from>
    <xdr:ext cx="599010" cy="259045"/>
    <xdr:sp macro="" textlink="">
      <xdr:nvSpPr>
        <xdr:cNvPr id="140" name="テキスト ボックス 139"/>
        <xdr:cNvSpPr txBox="1"/>
      </xdr:nvSpPr>
      <xdr:spPr>
        <a:xfrm>
          <a:off x="3497795" y="947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151268</xdr:rowOff>
    </xdr:from>
    <xdr:to>
      <xdr:col>15</xdr:col>
      <xdr:colOff>101600</xdr:colOff>
      <xdr:row>56</xdr:row>
      <xdr:rowOff>81418</xdr:rowOff>
    </xdr:to>
    <xdr:sp macro="" textlink="">
      <xdr:nvSpPr>
        <xdr:cNvPr id="141" name="楕円 140"/>
        <xdr:cNvSpPr/>
      </xdr:nvSpPr>
      <xdr:spPr>
        <a:xfrm>
          <a:off x="2857500" y="95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97945</xdr:rowOff>
    </xdr:from>
    <xdr:ext cx="599010" cy="259045"/>
    <xdr:sp macro="" textlink="">
      <xdr:nvSpPr>
        <xdr:cNvPr id="142" name="テキスト ボックス 141"/>
        <xdr:cNvSpPr txBox="1"/>
      </xdr:nvSpPr>
      <xdr:spPr>
        <a:xfrm>
          <a:off x="2608795" y="935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114760</xdr:rowOff>
    </xdr:from>
    <xdr:to>
      <xdr:col>10</xdr:col>
      <xdr:colOff>165100</xdr:colOff>
      <xdr:row>58</xdr:row>
      <xdr:rowOff>44910</xdr:rowOff>
    </xdr:to>
    <xdr:sp macro="" textlink="">
      <xdr:nvSpPr>
        <xdr:cNvPr id="143" name="楕円 142"/>
        <xdr:cNvSpPr/>
      </xdr:nvSpPr>
      <xdr:spPr>
        <a:xfrm>
          <a:off x="1968500" y="98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36037</xdr:rowOff>
    </xdr:from>
    <xdr:ext cx="599010" cy="259045"/>
    <xdr:sp macro="" textlink="">
      <xdr:nvSpPr>
        <xdr:cNvPr id="144" name="テキスト ボックス 143"/>
        <xdr:cNvSpPr txBox="1"/>
      </xdr:nvSpPr>
      <xdr:spPr>
        <a:xfrm>
          <a:off x="1719795" y="998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138912</xdr:rowOff>
    </xdr:from>
    <xdr:to>
      <xdr:col>6</xdr:col>
      <xdr:colOff>38100</xdr:colOff>
      <xdr:row>58</xdr:row>
      <xdr:rowOff>69062</xdr:rowOff>
    </xdr:to>
    <xdr:sp macro="" textlink="">
      <xdr:nvSpPr>
        <xdr:cNvPr id="145" name="楕円 144"/>
        <xdr:cNvSpPr/>
      </xdr:nvSpPr>
      <xdr:spPr>
        <a:xfrm>
          <a:off x="1079500" y="991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85589</xdr:rowOff>
    </xdr:from>
    <xdr:ext cx="599010" cy="259045"/>
    <xdr:sp macro="" textlink="">
      <xdr:nvSpPr>
        <xdr:cNvPr id="146" name="テキスト ボックス 145"/>
        <xdr:cNvSpPr txBox="1"/>
      </xdr:nvSpPr>
      <xdr:spPr>
        <a:xfrm>
          <a:off x="830795" y="968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1919</xdr:rowOff>
    </xdr:from>
    <xdr:to>
      <xdr:col>24</xdr:col>
      <xdr:colOff>63500</xdr:colOff>
      <xdr:row>76</xdr:row>
      <xdr:rowOff>136238</xdr:rowOff>
    </xdr:to>
    <xdr:cxnSp macro="">
      <xdr:nvCxnSpPr>
        <xdr:cNvPr id="178" name="直線コネクタ 177"/>
        <xdr:cNvCxnSpPr/>
      </xdr:nvCxnSpPr>
      <xdr:spPr>
        <a:xfrm>
          <a:off x="3797300" y="13032119"/>
          <a:ext cx="838200" cy="13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1919</xdr:rowOff>
    </xdr:from>
    <xdr:to>
      <xdr:col>19</xdr:col>
      <xdr:colOff>177800</xdr:colOff>
      <xdr:row>77</xdr:row>
      <xdr:rowOff>109514</xdr:rowOff>
    </xdr:to>
    <xdr:cxnSp macro="">
      <xdr:nvCxnSpPr>
        <xdr:cNvPr id="181" name="直線コネクタ 180"/>
        <xdr:cNvCxnSpPr/>
      </xdr:nvCxnSpPr>
      <xdr:spPr>
        <a:xfrm flipV="1">
          <a:off x="2908300" y="13032119"/>
          <a:ext cx="889000" cy="27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93839</xdr:rowOff>
    </xdr:from>
    <xdr:to>
      <xdr:col>15</xdr:col>
      <xdr:colOff>50800</xdr:colOff>
      <xdr:row>77</xdr:row>
      <xdr:rowOff>109514</xdr:rowOff>
    </xdr:to>
    <xdr:cxnSp macro="">
      <xdr:nvCxnSpPr>
        <xdr:cNvPr id="184" name="直線コネクタ 183"/>
        <xdr:cNvCxnSpPr/>
      </xdr:nvCxnSpPr>
      <xdr:spPr>
        <a:xfrm>
          <a:off x="2019300" y="13295489"/>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93839</xdr:rowOff>
    </xdr:from>
    <xdr:to>
      <xdr:col>10</xdr:col>
      <xdr:colOff>114300</xdr:colOff>
      <xdr:row>78</xdr:row>
      <xdr:rowOff>23451</xdr:rowOff>
    </xdr:to>
    <xdr:cxnSp macro="">
      <xdr:nvCxnSpPr>
        <xdr:cNvPr id="187" name="直線コネクタ 186"/>
        <xdr:cNvCxnSpPr/>
      </xdr:nvCxnSpPr>
      <xdr:spPr>
        <a:xfrm flipV="1">
          <a:off x="1130300" y="13295489"/>
          <a:ext cx="889000" cy="10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85438</xdr:rowOff>
    </xdr:from>
    <xdr:to>
      <xdr:col>24</xdr:col>
      <xdr:colOff>114300</xdr:colOff>
      <xdr:row>77</xdr:row>
      <xdr:rowOff>15588</xdr:rowOff>
    </xdr:to>
    <xdr:sp macro="" textlink="">
      <xdr:nvSpPr>
        <xdr:cNvPr id="197" name="楕円 196"/>
        <xdr:cNvSpPr/>
      </xdr:nvSpPr>
      <xdr:spPr>
        <a:xfrm>
          <a:off x="4584700" y="131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63865</xdr:rowOff>
    </xdr:from>
    <xdr:ext cx="599010" cy="259045"/>
    <xdr:sp macro="" textlink="">
      <xdr:nvSpPr>
        <xdr:cNvPr id="198" name="民生費該当値テキスト"/>
        <xdr:cNvSpPr txBox="1"/>
      </xdr:nvSpPr>
      <xdr:spPr>
        <a:xfrm>
          <a:off x="4686300" y="1309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122569</xdr:rowOff>
    </xdr:from>
    <xdr:to>
      <xdr:col>20</xdr:col>
      <xdr:colOff>38100</xdr:colOff>
      <xdr:row>76</xdr:row>
      <xdr:rowOff>52719</xdr:rowOff>
    </xdr:to>
    <xdr:sp macro="" textlink="">
      <xdr:nvSpPr>
        <xdr:cNvPr id="199" name="楕円 198"/>
        <xdr:cNvSpPr/>
      </xdr:nvSpPr>
      <xdr:spPr>
        <a:xfrm>
          <a:off x="3746500" y="129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43846</xdr:rowOff>
    </xdr:from>
    <xdr:ext cx="599010" cy="259045"/>
    <xdr:sp macro="" textlink="">
      <xdr:nvSpPr>
        <xdr:cNvPr id="200" name="テキスト ボックス 199"/>
        <xdr:cNvSpPr txBox="1"/>
      </xdr:nvSpPr>
      <xdr:spPr>
        <a:xfrm>
          <a:off x="3497795" y="1307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58714</xdr:rowOff>
    </xdr:from>
    <xdr:to>
      <xdr:col>15</xdr:col>
      <xdr:colOff>101600</xdr:colOff>
      <xdr:row>77</xdr:row>
      <xdr:rowOff>160314</xdr:rowOff>
    </xdr:to>
    <xdr:sp macro="" textlink="">
      <xdr:nvSpPr>
        <xdr:cNvPr id="201" name="楕円 200"/>
        <xdr:cNvSpPr/>
      </xdr:nvSpPr>
      <xdr:spPr>
        <a:xfrm>
          <a:off x="2857500" y="132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151441</xdr:rowOff>
    </xdr:from>
    <xdr:ext cx="599010" cy="259045"/>
    <xdr:sp macro="" textlink="">
      <xdr:nvSpPr>
        <xdr:cNvPr id="202" name="テキスト ボックス 201"/>
        <xdr:cNvSpPr txBox="1"/>
      </xdr:nvSpPr>
      <xdr:spPr>
        <a:xfrm>
          <a:off x="2608795" y="1335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43039</xdr:rowOff>
    </xdr:from>
    <xdr:to>
      <xdr:col>10</xdr:col>
      <xdr:colOff>165100</xdr:colOff>
      <xdr:row>77</xdr:row>
      <xdr:rowOff>144639</xdr:rowOff>
    </xdr:to>
    <xdr:sp macro="" textlink="">
      <xdr:nvSpPr>
        <xdr:cNvPr id="203" name="楕円 202"/>
        <xdr:cNvSpPr/>
      </xdr:nvSpPr>
      <xdr:spPr>
        <a:xfrm>
          <a:off x="1968500" y="132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135766</xdr:rowOff>
    </xdr:from>
    <xdr:ext cx="599010" cy="259045"/>
    <xdr:sp macro="" textlink="">
      <xdr:nvSpPr>
        <xdr:cNvPr id="204" name="テキスト ボックス 203"/>
        <xdr:cNvSpPr txBox="1"/>
      </xdr:nvSpPr>
      <xdr:spPr>
        <a:xfrm>
          <a:off x="1719795" y="1333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144101</xdr:rowOff>
    </xdr:from>
    <xdr:to>
      <xdr:col>6</xdr:col>
      <xdr:colOff>38100</xdr:colOff>
      <xdr:row>78</xdr:row>
      <xdr:rowOff>74251</xdr:rowOff>
    </xdr:to>
    <xdr:sp macro="" textlink="">
      <xdr:nvSpPr>
        <xdr:cNvPr id="205" name="楕円 204"/>
        <xdr:cNvSpPr/>
      </xdr:nvSpPr>
      <xdr:spPr>
        <a:xfrm>
          <a:off x="1079500" y="133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65378</xdr:rowOff>
    </xdr:from>
    <xdr:ext cx="599010" cy="259045"/>
    <xdr:sp macro="" textlink="">
      <xdr:nvSpPr>
        <xdr:cNvPr id="206" name="テキスト ボックス 205"/>
        <xdr:cNvSpPr txBox="1"/>
      </xdr:nvSpPr>
      <xdr:spPr>
        <a:xfrm>
          <a:off x="830795" y="1343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88996</xdr:rowOff>
    </xdr:from>
    <xdr:to>
      <xdr:col>24</xdr:col>
      <xdr:colOff>63500</xdr:colOff>
      <xdr:row>97</xdr:row>
      <xdr:rowOff>147160</xdr:rowOff>
    </xdr:to>
    <xdr:cxnSp macro="">
      <xdr:nvCxnSpPr>
        <xdr:cNvPr id="235" name="直線コネクタ 234"/>
        <xdr:cNvCxnSpPr/>
      </xdr:nvCxnSpPr>
      <xdr:spPr>
        <a:xfrm>
          <a:off x="3797300" y="16719646"/>
          <a:ext cx="838200" cy="5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88996</xdr:rowOff>
    </xdr:from>
    <xdr:to>
      <xdr:col>19</xdr:col>
      <xdr:colOff>177800</xdr:colOff>
      <xdr:row>97</xdr:row>
      <xdr:rowOff>166325</xdr:rowOff>
    </xdr:to>
    <xdr:cxnSp macro="">
      <xdr:nvCxnSpPr>
        <xdr:cNvPr id="238" name="直線コネクタ 237"/>
        <xdr:cNvCxnSpPr/>
      </xdr:nvCxnSpPr>
      <xdr:spPr>
        <a:xfrm flipV="1">
          <a:off x="2908300" y="16719646"/>
          <a:ext cx="889000" cy="7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132159</xdr:rowOff>
    </xdr:from>
    <xdr:ext cx="534377" cy="259045"/>
    <xdr:sp macro="" textlink="">
      <xdr:nvSpPr>
        <xdr:cNvPr id="240" name="テキスト ボックス 239"/>
        <xdr:cNvSpPr txBox="1"/>
      </xdr:nvSpPr>
      <xdr:spPr>
        <a:xfrm>
          <a:off x="3530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110858</xdr:rowOff>
    </xdr:from>
    <xdr:to>
      <xdr:col>15</xdr:col>
      <xdr:colOff>50800</xdr:colOff>
      <xdr:row>97</xdr:row>
      <xdr:rowOff>166325</xdr:rowOff>
    </xdr:to>
    <xdr:cxnSp macro="">
      <xdr:nvCxnSpPr>
        <xdr:cNvPr id="241" name="直線コネクタ 240"/>
        <xdr:cNvCxnSpPr/>
      </xdr:nvCxnSpPr>
      <xdr:spPr>
        <a:xfrm>
          <a:off x="2019300" y="16741508"/>
          <a:ext cx="889000" cy="5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110858</xdr:rowOff>
    </xdr:from>
    <xdr:to>
      <xdr:col>10</xdr:col>
      <xdr:colOff>114300</xdr:colOff>
      <xdr:row>97</xdr:row>
      <xdr:rowOff>170218</xdr:rowOff>
    </xdr:to>
    <xdr:cxnSp macro="">
      <xdr:nvCxnSpPr>
        <xdr:cNvPr id="244" name="直線コネクタ 243"/>
        <xdr:cNvCxnSpPr/>
      </xdr:nvCxnSpPr>
      <xdr:spPr>
        <a:xfrm flipV="1">
          <a:off x="1130300" y="16741508"/>
          <a:ext cx="8890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157872</xdr:rowOff>
    </xdr:from>
    <xdr:ext cx="534377" cy="259045"/>
    <xdr:sp macro="" textlink="">
      <xdr:nvSpPr>
        <xdr:cNvPr id="246" name="テキスト ボックス 245"/>
        <xdr:cNvSpPr txBox="1"/>
      </xdr:nvSpPr>
      <xdr:spPr>
        <a:xfrm>
          <a:off x="1752111" y="167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96360</xdr:rowOff>
    </xdr:from>
    <xdr:to>
      <xdr:col>24</xdr:col>
      <xdr:colOff>114300</xdr:colOff>
      <xdr:row>98</xdr:row>
      <xdr:rowOff>26510</xdr:rowOff>
    </xdr:to>
    <xdr:sp macro="" textlink="">
      <xdr:nvSpPr>
        <xdr:cNvPr id="254" name="楕円 253"/>
        <xdr:cNvSpPr/>
      </xdr:nvSpPr>
      <xdr:spPr>
        <a:xfrm>
          <a:off x="4584700" y="167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74787</xdr:rowOff>
    </xdr:from>
    <xdr:ext cx="534377" cy="259045"/>
    <xdr:sp macro="" textlink="">
      <xdr:nvSpPr>
        <xdr:cNvPr id="255" name="衛生費該当値テキスト"/>
        <xdr:cNvSpPr txBox="1"/>
      </xdr:nvSpPr>
      <xdr:spPr>
        <a:xfrm>
          <a:off x="4686300" y="1670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38196</xdr:rowOff>
    </xdr:from>
    <xdr:to>
      <xdr:col>20</xdr:col>
      <xdr:colOff>38100</xdr:colOff>
      <xdr:row>97</xdr:row>
      <xdr:rowOff>139796</xdr:rowOff>
    </xdr:to>
    <xdr:sp macro="" textlink="">
      <xdr:nvSpPr>
        <xdr:cNvPr id="256" name="楕円 255"/>
        <xdr:cNvSpPr/>
      </xdr:nvSpPr>
      <xdr:spPr>
        <a:xfrm>
          <a:off x="3746500" y="166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156323</xdr:rowOff>
    </xdr:from>
    <xdr:ext cx="534377" cy="259045"/>
    <xdr:sp macro="" textlink="">
      <xdr:nvSpPr>
        <xdr:cNvPr id="257" name="テキスト ボックス 256"/>
        <xdr:cNvSpPr txBox="1"/>
      </xdr:nvSpPr>
      <xdr:spPr>
        <a:xfrm>
          <a:off x="3530111" y="1644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115525</xdr:rowOff>
    </xdr:from>
    <xdr:to>
      <xdr:col>15</xdr:col>
      <xdr:colOff>101600</xdr:colOff>
      <xdr:row>98</xdr:row>
      <xdr:rowOff>45675</xdr:rowOff>
    </xdr:to>
    <xdr:sp macro="" textlink="">
      <xdr:nvSpPr>
        <xdr:cNvPr id="258" name="楕円 257"/>
        <xdr:cNvSpPr/>
      </xdr:nvSpPr>
      <xdr:spPr>
        <a:xfrm>
          <a:off x="2857500" y="167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36802</xdr:rowOff>
    </xdr:from>
    <xdr:ext cx="534377" cy="259045"/>
    <xdr:sp macro="" textlink="">
      <xdr:nvSpPr>
        <xdr:cNvPr id="259" name="テキスト ボックス 258"/>
        <xdr:cNvSpPr txBox="1"/>
      </xdr:nvSpPr>
      <xdr:spPr>
        <a:xfrm>
          <a:off x="2641111" y="1683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60058</xdr:rowOff>
    </xdr:from>
    <xdr:to>
      <xdr:col>10</xdr:col>
      <xdr:colOff>165100</xdr:colOff>
      <xdr:row>97</xdr:row>
      <xdr:rowOff>161658</xdr:rowOff>
    </xdr:to>
    <xdr:sp macro="" textlink="">
      <xdr:nvSpPr>
        <xdr:cNvPr id="260" name="楕円 259"/>
        <xdr:cNvSpPr/>
      </xdr:nvSpPr>
      <xdr:spPr>
        <a:xfrm>
          <a:off x="1968500" y="1669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6735</xdr:rowOff>
    </xdr:from>
    <xdr:ext cx="534377" cy="259045"/>
    <xdr:sp macro="" textlink="">
      <xdr:nvSpPr>
        <xdr:cNvPr id="261" name="テキスト ボックス 260"/>
        <xdr:cNvSpPr txBox="1"/>
      </xdr:nvSpPr>
      <xdr:spPr>
        <a:xfrm>
          <a:off x="1752111" y="164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119418</xdr:rowOff>
    </xdr:from>
    <xdr:to>
      <xdr:col>6</xdr:col>
      <xdr:colOff>38100</xdr:colOff>
      <xdr:row>98</xdr:row>
      <xdr:rowOff>49568</xdr:rowOff>
    </xdr:to>
    <xdr:sp macro="" textlink="">
      <xdr:nvSpPr>
        <xdr:cNvPr id="262" name="楕円 261"/>
        <xdr:cNvSpPr/>
      </xdr:nvSpPr>
      <xdr:spPr>
        <a:xfrm>
          <a:off x="1079500" y="167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40695</xdr:rowOff>
    </xdr:from>
    <xdr:ext cx="534377" cy="259045"/>
    <xdr:sp macro="" textlink="">
      <xdr:nvSpPr>
        <xdr:cNvPr id="263" name="テキスト ボックス 262"/>
        <xdr:cNvSpPr txBox="1"/>
      </xdr:nvSpPr>
      <xdr:spPr>
        <a:xfrm>
          <a:off x="863111" y="1684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121412</xdr:rowOff>
    </xdr:from>
    <xdr:to>
      <xdr:col>41</xdr:col>
      <xdr:colOff>50800</xdr:colOff>
      <xdr:row>38</xdr:row>
      <xdr:rowOff>139700</xdr:rowOff>
    </xdr:to>
    <xdr:cxnSp macro="">
      <xdr:nvCxnSpPr>
        <xdr:cNvPr id="299" name="直線コネクタ 298"/>
        <xdr:cNvCxnSpPr/>
      </xdr:nvCxnSpPr>
      <xdr:spPr>
        <a:xfrm>
          <a:off x="6972300" y="6636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70612</xdr:rowOff>
    </xdr:from>
    <xdr:to>
      <xdr:col>36</xdr:col>
      <xdr:colOff>165100</xdr:colOff>
      <xdr:row>39</xdr:row>
      <xdr:rowOff>762</xdr:rowOff>
    </xdr:to>
    <xdr:sp macro="" textlink="">
      <xdr:nvSpPr>
        <xdr:cNvPr id="317" name="楕円 316"/>
        <xdr:cNvSpPr/>
      </xdr:nvSpPr>
      <xdr:spPr>
        <a:xfrm>
          <a:off x="6921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163339</xdr:rowOff>
    </xdr:from>
    <xdr:ext cx="378565" cy="259045"/>
    <xdr:sp macro="" textlink="">
      <xdr:nvSpPr>
        <xdr:cNvPr id="318" name="テキスト ボックス 317"/>
        <xdr:cNvSpPr txBox="1"/>
      </xdr:nvSpPr>
      <xdr:spPr>
        <a:xfrm>
          <a:off x="6783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150520</xdr:rowOff>
    </xdr:from>
    <xdr:to>
      <xdr:col>55</xdr:col>
      <xdr:colOff>0</xdr:colOff>
      <xdr:row>58</xdr:row>
      <xdr:rowOff>28608</xdr:rowOff>
    </xdr:to>
    <xdr:cxnSp macro="">
      <xdr:nvCxnSpPr>
        <xdr:cNvPr id="347" name="直線コネクタ 346"/>
        <xdr:cNvCxnSpPr/>
      </xdr:nvCxnSpPr>
      <xdr:spPr>
        <a:xfrm flipV="1">
          <a:off x="9639300" y="9923170"/>
          <a:ext cx="838200" cy="4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5138</xdr:rowOff>
    </xdr:from>
    <xdr:to>
      <xdr:col>50</xdr:col>
      <xdr:colOff>114300</xdr:colOff>
      <xdr:row>58</xdr:row>
      <xdr:rowOff>28608</xdr:rowOff>
    </xdr:to>
    <xdr:cxnSp macro="">
      <xdr:nvCxnSpPr>
        <xdr:cNvPr id="350" name="直線コネクタ 349"/>
        <xdr:cNvCxnSpPr/>
      </xdr:nvCxnSpPr>
      <xdr:spPr>
        <a:xfrm>
          <a:off x="8750300" y="9777788"/>
          <a:ext cx="889000" cy="19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133055</xdr:rowOff>
    </xdr:from>
    <xdr:to>
      <xdr:col>45</xdr:col>
      <xdr:colOff>177800</xdr:colOff>
      <xdr:row>57</xdr:row>
      <xdr:rowOff>5138</xdr:rowOff>
    </xdr:to>
    <xdr:cxnSp macro="">
      <xdr:nvCxnSpPr>
        <xdr:cNvPr id="353" name="直線コネクタ 352"/>
        <xdr:cNvCxnSpPr/>
      </xdr:nvCxnSpPr>
      <xdr:spPr>
        <a:xfrm>
          <a:off x="7861300" y="9734255"/>
          <a:ext cx="889000" cy="4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5" name="テキスト ボックス 354"/>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133055</xdr:rowOff>
    </xdr:from>
    <xdr:to>
      <xdr:col>41</xdr:col>
      <xdr:colOff>50800</xdr:colOff>
      <xdr:row>57</xdr:row>
      <xdr:rowOff>39847</xdr:rowOff>
    </xdr:to>
    <xdr:cxnSp macro="">
      <xdr:nvCxnSpPr>
        <xdr:cNvPr id="356" name="直線コネクタ 355"/>
        <xdr:cNvCxnSpPr/>
      </xdr:nvCxnSpPr>
      <xdr:spPr>
        <a:xfrm flipV="1">
          <a:off x="6972300" y="9734255"/>
          <a:ext cx="889000" cy="7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136662</xdr:rowOff>
    </xdr:from>
    <xdr:ext cx="534377" cy="259045"/>
    <xdr:sp macro="" textlink="">
      <xdr:nvSpPr>
        <xdr:cNvPr id="358" name="テキスト ボックス 357"/>
        <xdr:cNvSpPr txBox="1"/>
      </xdr:nvSpPr>
      <xdr:spPr>
        <a:xfrm>
          <a:off x="7594111" y="99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132653</xdr:rowOff>
    </xdr:from>
    <xdr:ext cx="534377" cy="259045"/>
    <xdr:sp macro="" textlink="">
      <xdr:nvSpPr>
        <xdr:cNvPr id="360" name="テキスト ボックス 359"/>
        <xdr:cNvSpPr txBox="1"/>
      </xdr:nvSpPr>
      <xdr:spPr>
        <a:xfrm>
          <a:off x="6705111" y="990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99720</xdr:rowOff>
    </xdr:from>
    <xdr:to>
      <xdr:col>55</xdr:col>
      <xdr:colOff>50800</xdr:colOff>
      <xdr:row>58</xdr:row>
      <xdr:rowOff>29870</xdr:rowOff>
    </xdr:to>
    <xdr:sp macro="" textlink="">
      <xdr:nvSpPr>
        <xdr:cNvPr id="366" name="楕円 365"/>
        <xdr:cNvSpPr/>
      </xdr:nvSpPr>
      <xdr:spPr>
        <a:xfrm>
          <a:off x="10426700" y="98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78147</xdr:rowOff>
    </xdr:from>
    <xdr:ext cx="534377" cy="259045"/>
    <xdr:sp macro="" textlink="">
      <xdr:nvSpPr>
        <xdr:cNvPr id="367" name="農林水産業費該当値テキスト"/>
        <xdr:cNvSpPr txBox="1"/>
      </xdr:nvSpPr>
      <xdr:spPr>
        <a:xfrm>
          <a:off x="10528300" y="985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149258</xdr:rowOff>
    </xdr:from>
    <xdr:to>
      <xdr:col>50</xdr:col>
      <xdr:colOff>165100</xdr:colOff>
      <xdr:row>58</xdr:row>
      <xdr:rowOff>79408</xdr:rowOff>
    </xdr:to>
    <xdr:sp macro="" textlink="">
      <xdr:nvSpPr>
        <xdr:cNvPr id="368" name="楕円 367"/>
        <xdr:cNvSpPr/>
      </xdr:nvSpPr>
      <xdr:spPr>
        <a:xfrm>
          <a:off x="9588500" y="99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70535</xdr:rowOff>
    </xdr:from>
    <xdr:ext cx="534377" cy="259045"/>
    <xdr:sp macro="" textlink="">
      <xdr:nvSpPr>
        <xdr:cNvPr id="369" name="テキスト ボックス 368"/>
        <xdr:cNvSpPr txBox="1"/>
      </xdr:nvSpPr>
      <xdr:spPr>
        <a:xfrm>
          <a:off x="9372111" y="100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125788</xdr:rowOff>
    </xdr:from>
    <xdr:to>
      <xdr:col>46</xdr:col>
      <xdr:colOff>38100</xdr:colOff>
      <xdr:row>57</xdr:row>
      <xdr:rowOff>55938</xdr:rowOff>
    </xdr:to>
    <xdr:sp macro="" textlink="">
      <xdr:nvSpPr>
        <xdr:cNvPr id="370" name="楕円 369"/>
        <xdr:cNvSpPr/>
      </xdr:nvSpPr>
      <xdr:spPr>
        <a:xfrm>
          <a:off x="8699500" y="97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72465</xdr:rowOff>
    </xdr:from>
    <xdr:ext cx="534377" cy="259045"/>
    <xdr:sp macro="" textlink="">
      <xdr:nvSpPr>
        <xdr:cNvPr id="371" name="テキスト ボックス 370"/>
        <xdr:cNvSpPr txBox="1"/>
      </xdr:nvSpPr>
      <xdr:spPr>
        <a:xfrm>
          <a:off x="8483111" y="950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82255</xdr:rowOff>
    </xdr:from>
    <xdr:to>
      <xdr:col>41</xdr:col>
      <xdr:colOff>101600</xdr:colOff>
      <xdr:row>57</xdr:row>
      <xdr:rowOff>12405</xdr:rowOff>
    </xdr:to>
    <xdr:sp macro="" textlink="">
      <xdr:nvSpPr>
        <xdr:cNvPr id="372" name="楕円 371"/>
        <xdr:cNvSpPr/>
      </xdr:nvSpPr>
      <xdr:spPr>
        <a:xfrm>
          <a:off x="7810500" y="968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28932</xdr:rowOff>
    </xdr:from>
    <xdr:ext cx="534377" cy="259045"/>
    <xdr:sp macro="" textlink="">
      <xdr:nvSpPr>
        <xdr:cNvPr id="373" name="テキスト ボックス 372"/>
        <xdr:cNvSpPr txBox="1"/>
      </xdr:nvSpPr>
      <xdr:spPr>
        <a:xfrm>
          <a:off x="7594111" y="9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160497</xdr:rowOff>
    </xdr:from>
    <xdr:to>
      <xdr:col>36</xdr:col>
      <xdr:colOff>165100</xdr:colOff>
      <xdr:row>57</xdr:row>
      <xdr:rowOff>90647</xdr:rowOff>
    </xdr:to>
    <xdr:sp macro="" textlink="">
      <xdr:nvSpPr>
        <xdr:cNvPr id="374" name="楕円 373"/>
        <xdr:cNvSpPr/>
      </xdr:nvSpPr>
      <xdr:spPr>
        <a:xfrm>
          <a:off x="6921500" y="976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107174</xdr:rowOff>
    </xdr:from>
    <xdr:ext cx="534377" cy="259045"/>
    <xdr:sp macro="" textlink="">
      <xdr:nvSpPr>
        <xdr:cNvPr id="375" name="テキスト ボックス 374"/>
        <xdr:cNvSpPr txBox="1"/>
      </xdr:nvSpPr>
      <xdr:spPr>
        <a:xfrm>
          <a:off x="6705111" y="953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134366</xdr:rowOff>
    </xdr:from>
    <xdr:to>
      <xdr:col>55</xdr:col>
      <xdr:colOff>0</xdr:colOff>
      <xdr:row>73</xdr:row>
      <xdr:rowOff>60267</xdr:rowOff>
    </xdr:to>
    <xdr:cxnSp macro="">
      <xdr:nvCxnSpPr>
        <xdr:cNvPr id="406" name="直線コネクタ 405"/>
        <xdr:cNvCxnSpPr/>
      </xdr:nvCxnSpPr>
      <xdr:spPr>
        <a:xfrm flipV="1">
          <a:off x="9639300" y="12478766"/>
          <a:ext cx="838200" cy="9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62658</xdr:rowOff>
    </xdr:from>
    <xdr:ext cx="534377" cy="259045"/>
    <xdr:sp macro="" textlink="">
      <xdr:nvSpPr>
        <xdr:cNvPr id="407" name="商工費平均値テキスト"/>
        <xdr:cNvSpPr txBox="1"/>
      </xdr:nvSpPr>
      <xdr:spPr>
        <a:xfrm>
          <a:off x="10528300" y="1326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60267</xdr:rowOff>
    </xdr:from>
    <xdr:to>
      <xdr:col>50</xdr:col>
      <xdr:colOff>114300</xdr:colOff>
      <xdr:row>77</xdr:row>
      <xdr:rowOff>48499</xdr:rowOff>
    </xdr:to>
    <xdr:cxnSp macro="">
      <xdr:nvCxnSpPr>
        <xdr:cNvPr id="409" name="直線コネクタ 408"/>
        <xdr:cNvCxnSpPr/>
      </xdr:nvCxnSpPr>
      <xdr:spPr>
        <a:xfrm flipV="1">
          <a:off x="8750300" y="12576117"/>
          <a:ext cx="889000" cy="67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46536</xdr:rowOff>
    </xdr:from>
    <xdr:ext cx="534377" cy="259045"/>
    <xdr:sp macro="" textlink="">
      <xdr:nvSpPr>
        <xdr:cNvPr id="411" name="テキスト ボックス 410"/>
        <xdr:cNvSpPr txBox="1"/>
      </xdr:nvSpPr>
      <xdr:spPr>
        <a:xfrm>
          <a:off x="9372111" y="134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16952</xdr:rowOff>
    </xdr:from>
    <xdr:to>
      <xdr:col>45</xdr:col>
      <xdr:colOff>177800</xdr:colOff>
      <xdr:row>77</xdr:row>
      <xdr:rowOff>48499</xdr:rowOff>
    </xdr:to>
    <xdr:cxnSp macro="">
      <xdr:nvCxnSpPr>
        <xdr:cNvPr id="412" name="直線コネクタ 411"/>
        <xdr:cNvCxnSpPr/>
      </xdr:nvCxnSpPr>
      <xdr:spPr>
        <a:xfrm>
          <a:off x="7861300" y="13218602"/>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4" name="テキスト ボックス 413"/>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157280</xdr:rowOff>
    </xdr:from>
    <xdr:to>
      <xdr:col>41</xdr:col>
      <xdr:colOff>50800</xdr:colOff>
      <xdr:row>77</xdr:row>
      <xdr:rowOff>16952</xdr:rowOff>
    </xdr:to>
    <xdr:cxnSp macro="">
      <xdr:nvCxnSpPr>
        <xdr:cNvPr id="415" name="直線コネクタ 414"/>
        <xdr:cNvCxnSpPr/>
      </xdr:nvCxnSpPr>
      <xdr:spPr>
        <a:xfrm>
          <a:off x="6972300" y="13187480"/>
          <a:ext cx="8890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85103</xdr:rowOff>
    </xdr:from>
    <xdr:ext cx="534377" cy="259045"/>
    <xdr:sp macro="" textlink="">
      <xdr:nvSpPr>
        <xdr:cNvPr id="417" name="テキスト ボックス 416"/>
        <xdr:cNvSpPr txBox="1"/>
      </xdr:nvSpPr>
      <xdr:spPr>
        <a:xfrm>
          <a:off x="7594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9" name="テキスト ボックス 418"/>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83566</xdr:rowOff>
    </xdr:from>
    <xdr:to>
      <xdr:col>55</xdr:col>
      <xdr:colOff>50800</xdr:colOff>
      <xdr:row>73</xdr:row>
      <xdr:rowOff>13716</xdr:rowOff>
    </xdr:to>
    <xdr:sp macro="" textlink="">
      <xdr:nvSpPr>
        <xdr:cNvPr id="425" name="楕円 424"/>
        <xdr:cNvSpPr/>
      </xdr:nvSpPr>
      <xdr:spPr>
        <a:xfrm>
          <a:off x="10426700" y="1242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106443</xdr:rowOff>
    </xdr:from>
    <xdr:ext cx="599010" cy="259045"/>
    <xdr:sp macro="" textlink="">
      <xdr:nvSpPr>
        <xdr:cNvPr id="426" name="商工費該当値テキスト"/>
        <xdr:cNvSpPr txBox="1"/>
      </xdr:nvSpPr>
      <xdr:spPr>
        <a:xfrm>
          <a:off x="10528300" y="1227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9467</xdr:rowOff>
    </xdr:from>
    <xdr:to>
      <xdr:col>50</xdr:col>
      <xdr:colOff>165100</xdr:colOff>
      <xdr:row>73</xdr:row>
      <xdr:rowOff>111067</xdr:rowOff>
    </xdr:to>
    <xdr:sp macro="" textlink="">
      <xdr:nvSpPr>
        <xdr:cNvPr id="427" name="楕円 426"/>
        <xdr:cNvSpPr/>
      </xdr:nvSpPr>
      <xdr:spPr>
        <a:xfrm>
          <a:off x="9588500" y="1252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127594</xdr:rowOff>
    </xdr:from>
    <xdr:ext cx="534377" cy="259045"/>
    <xdr:sp macro="" textlink="">
      <xdr:nvSpPr>
        <xdr:cNvPr id="428" name="テキスト ボックス 427"/>
        <xdr:cNvSpPr txBox="1"/>
      </xdr:nvSpPr>
      <xdr:spPr>
        <a:xfrm>
          <a:off x="9372111" y="1230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169149</xdr:rowOff>
    </xdr:from>
    <xdr:to>
      <xdr:col>46</xdr:col>
      <xdr:colOff>38100</xdr:colOff>
      <xdr:row>77</xdr:row>
      <xdr:rowOff>99299</xdr:rowOff>
    </xdr:to>
    <xdr:sp macro="" textlink="">
      <xdr:nvSpPr>
        <xdr:cNvPr id="429" name="楕円 428"/>
        <xdr:cNvSpPr/>
      </xdr:nvSpPr>
      <xdr:spPr>
        <a:xfrm>
          <a:off x="8699500" y="1319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115826</xdr:rowOff>
    </xdr:from>
    <xdr:ext cx="534377" cy="259045"/>
    <xdr:sp macro="" textlink="">
      <xdr:nvSpPr>
        <xdr:cNvPr id="430" name="テキスト ボックス 429"/>
        <xdr:cNvSpPr txBox="1"/>
      </xdr:nvSpPr>
      <xdr:spPr>
        <a:xfrm>
          <a:off x="8483111" y="1297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137602</xdr:rowOff>
    </xdr:from>
    <xdr:to>
      <xdr:col>41</xdr:col>
      <xdr:colOff>101600</xdr:colOff>
      <xdr:row>77</xdr:row>
      <xdr:rowOff>67752</xdr:rowOff>
    </xdr:to>
    <xdr:sp macro="" textlink="">
      <xdr:nvSpPr>
        <xdr:cNvPr id="431" name="楕円 430"/>
        <xdr:cNvSpPr/>
      </xdr:nvSpPr>
      <xdr:spPr>
        <a:xfrm>
          <a:off x="7810500" y="1316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84279</xdr:rowOff>
    </xdr:from>
    <xdr:ext cx="534377" cy="259045"/>
    <xdr:sp macro="" textlink="">
      <xdr:nvSpPr>
        <xdr:cNvPr id="432" name="テキスト ボックス 431"/>
        <xdr:cNvSpPr txBox="1"/>
      </xdr:nvSpPr>
      <xdr:spPr>
        <a:xfrm>
          <a:off x="7594111" y="1294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106480</xdr:rowOff>
    </xdr:from>
    <xdr:to>
      <xdr:col>36</xdr:col>
      <xdr:colOff>165100</xdr:colOff>
      <xdr:row>77</xdr:row>
      <xdr:rowOff>36630</xdr:rowOff>
    </xdr:to>
    <xdr:sp macro="" textlink="">
      <xdr:nvSpPr>
        <xdr:cNvPr id="433" name="楕円 432"/>
        <xdr:cNvSpPr/>
      </xdr:nvSpPr>
      <xdr:spPr>
        <a:xfrm>
          <a:off x="6921500" y="1313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53157</xdr:rowOff>
    </xdr:from>
    <xdr:ext cx="534377" cy="259045"/>
    <xdr:sp macro="" textlink="">
      <xdr:nvSpPr>
        <xdr:cNvPr id="434" name="テキスト ボックス 433"/>
        <xdr:cNvSpPr txBox="1"/>
      </xdr:nvSpPr>
      <xdr:spPr>
        <a:xfrm>
          <a:off x="6705111" y="1291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5823</xdr:rowOff>
    </xdr:from>
    <xdr:to>
      <xdr:col>55</xdr:col>
      <xdr:colOff>0</xdr:colOff>
      <xdr:row>98</xdr:row>
      <xdr:rowOff>7817</xdr:rowOff>
    </xdr:to>
    <xdr:cxnSp macro="">
      <xdr:nvCxnSpPr>
        <xdr:cNvPr id="461" name="直線コネクタ 460"/>
        <xdr:cNvCxnSpPr/>
      </xdr:nvCxnSpPr>
      <xdr:spPr>
        <a:xfrm>
          <a:off x="9639300" y="16807923"/>
          <a:ext cx="8382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118148</xdr:rowOff>
    </xdr:from>
    <xdr:to>
      <xdr:col>50</xdr:col>
      <xdr:colOff>114300</xdr:colOff>
      <xdr:row>98</xdr:row>
      <xdr:rowOff>5823</xdr:rowOff>
    </xdr:to>
    <xdr:cxnSp macro="">
      <xdr:nvCxnSpPr>
        <xdr:cNvPr id="464" name="直線コネクタ 463"/>
        <xdr:cNvCxnSpPr/>
      </xdr:nvCxnSpPr>
      <xdr:spPr>
        <a:xfrm>
          <a:off x="8750300" y="16748798"/>
          <a:ext cx="889000" cy="5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118148</xdr:rowOff>
    </xdr:from>
    <xdr:to>
      <xdr:col>45</xdr:col>
      <xdr:colOff>177800</xdr:colOff>
      <xdr:row>97</xdr:row>
      <xdr:rowOff>120799</xdr:rowOff>
    </xdr:to>
    <xdr:cxnSp macro="">
      <xdr:nvCxnSpPr>
        <xdr:cNvPr id="467" name="直線コネクタ 466"/>
        <xdr:cNvCxnSpPr/>
      </xdr:nvCxnSpPr>
      <xdr:spPr>
        <a:xfrm flipV="1">
          <a:off x="7861300" y="16748798"/>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120799</xdr:rowOff>
    </xdr:from>
    <xdr:to>
      <xdr:col>41</xdr:col>
      <xdr:colOff>50800</xdr:colOff>
      <xdr:row>98</xdr:row>
      <xdr:rowOff>66594</xdr:rowOff>
    </xdr:to>
    <xdr:cxnSp macro="">
      <xdr:nvCxnSpPr>
        <xdr:cNvPr id="470" name="直線コネクタ 469"/>
        <xdr:cNvCxnSpPr/>
      </xdr:nvCxnSpPr>
      <xdr:spPr>
        <a:xfrm flipV="1">
          <a:off x="6972300" y="16751449"/>
          <a:ext cx="889000" cy="11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128467</xdr:rowOff>
    </xdr:from>
    <xdr:to>
      <xdr:col>55</xdr:col>
      <xdr:colOff>50800</xdr:colOff>
      <xdr:row>98</xdr:row>
      <xdr:rowOff>58617</xdr:rowOff>
    </xdr:to>
    <xdr:sp macro="" textlink="">
      <xdr:nvSpPr>
        <xdr:cNvPr id="480" name="楕円 479"/>
        <xdr:cNvSpPr/>
      </xdr:nvSpPr>
      <xdr:spPr>
        <a:xfrm>
          <a:off x="10426700" y="1675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43394</xdr:rowOff>
    </xdr:from>
    <xdr:ext cx="534377" cy="259045"/>
    <xdr:sp macro="" textlink="">
      <xdr:nvSpPr>
        <xdr:cNvPr id="481" name="土木費該当値テキスト"/>
        <xdr:cNvSpPr txBox="1"/>
      </xdr:nvSpPr>
      <xdr:spPr>
        <a:xfrm>
          <a:off x="10528300" y="166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126473</xdr:rowOff>
    </xdr:from>
    <xdr:to>
      <xdr:col>50</xdr:col>
      <xdr:colOff>165100</xdr:colOff>
      <xdr:row>98</xdr:row>
      <xdr:rowOff>56623</xdr:rowOff>
    </xdr:to>
    <xdr:sp macro="" textlink="">
      <xdr:nvSpPr>
        <xdr:cNvPr id="482" name="楕円 481"/>
        <xdr:cNvSpPr/>
      </xdr:nvSpPr>
      <xdr:spPr>
        <a:xfrm>
          <a:off x="9588500" y="167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47750</xdr:rowOff>
    </xdr:from>
    <xdr:ext cx="534377" cy="259045"/>
    <xdr:sp macro="" textlink="">
      <xdr:nvSpPr>
        <xdr:cNvPr id="483" name="テキスト ボックス 482"/>
        <xdr:cNvSpPr txBox="1"/>
      </xdr:nvSpPr>
      <xdr:spPr>
        <a:xfrm>
          <a:off x="9372111" y="1684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67348</xdr:rowOff>
    </xdr:from>
    <xdr:to>
      <xdr:col>46</xdr:col>
      <xdr:colOff>38100</xdr:colOff>
      <xdr:row>97</xdr:row>
      <xdr:rowOff>168948</xdr:rowOff>
    </xdr:to>
    <xdr:sp macro="" textlink="">
      <xdr:nvSpPr>
        <xdr:cNvPr id="484" name="楕円 483"/>
        <xdr:cNvSpPr/>
      </xdr:nvSpPr>
      <xdr:spPr>
        <a:xfrm>
          <a:off x="8699500" y="166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160075</xdr:rowOff>
    </xdr:from>
    <xdr:ext cx="534377" cy="259045"/>
    <xdr:sp macro="" textlink="">
      <xdr:nvSpPr>
        <xdr:cNvPr id="485" name="テキスト ボックス 484"/>
        <xdr:cNvSpPr txBox="1"/>
      </xdr:nvSpPr>
      <xdr:spPr>
        <a:xfrm>
          <a:off x="8483111" y="1679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69999</xdr:rowOff>
    </xdr:from>
    <xdr:to>
      <xdr:col>41</xdr:col>
      <xdr:colOff>101600</xdr:colOff>
      <xdr:row>98</xdr:row>
      <xdr:rowOff>149</xdr:rowOff>
    </xdr:to>
    <xdr:sp macro="" textlink="">
      <xdr:nvSpPr>
        <xdr:cNvPr id="486" name="楕円 485"/>
        <xdr:cNvSpPr/>
      </xdr:nvSpPr>
      <xdr:spPr>
        <a:xfrm>
          <a:off x="7810500" y="1670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162726</xdr:rowOff>
    </xdr:from>
    <xdr:ext cx="534377" cy="259045"/>
    <xdr:sp macro="" textlink="">
      <xdr:nvSpPr>
        <xdr:cNvPr id="487" name="テキスト ボックス 486"/>
        <xdr:cNvSpPr txBox="1"/>
      </xdr:nvSpPr>
      <xdr:spPr>
        <a:xfrm>
          <a:off x="7594111" y="1679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15794</xdr:rowOff>
    </xdr:from>
    <xdr:to>
      <xdr:col>36</xdr:col>
      <xdr:colOff>165100</xdr:colOff>
      <xdr:row>98</xdr:row>
      <xdr:rowOff>117394</xdr:rowOff>
    </xdr:to>
    <xdr:sp macro="" textlink="">
      <xdr:nvSpPr>
        <xdr:cNvPr id="488" name="楕円 487"/>
        <xdr:cNvSpPr/>
      </xdr:nvSpPr>
      <xdr:spPr>
        <a:xfrm>
          <a:off x="6921500" y="168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108521</xdr:rowOff>
    </xdr:from>
    <xdr:ext cx="534377" cy="259045"/>
    <xdr:sp macro="" textlink="">
      <xdr:nvSpPr>
        <xdr:cNvPr id="489" name="テキスト ボックス 488"/>
        <xdr:cNvSpPr txBox="1"/>
      </xdr:nvSpPr>
      <xdr:spPr>
        <a:xfrm>
          <a:off x="6705111" y="169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16233</xdr:rowOff>
    </xdr:from>
    <xdr:to>
      <xdr:col>85</xdr:col>
      <xdr:colOff>127000</xdr:colOff>
      <xdr:row>36</xdr:row>
      <xdr:rowOff>69337</xdr:rowOff>
    </xdr:to>
    <xdr:cxnSp macro="">
      <xdr:nvCxnSpPr>
        <xdr:cNvPr id="517" name="直線コネクタ 516"/>
        <xdr:cNvCxnSpPr/>
      </xdr:nvCxnSpPr>
      <xdr:spPr>
        <a:xfrm>
          <a:off x="15481300" y="5845533"/>
          <a:ext cx="838200" cy="39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114373</xdr:rowOff>
    </xdr:from>
    <xdr:ext cx="534377" cy="259045"/>
    <xdr:sp macro="" textlink="">
      <xdr:nvSpPr>
        <xdr:cNvPr id="518" name="消防費平均値テキスト"/>
        <xdr:cNvSpPr txBox="1"/>
      </xdr:nvSpPr>
      <xdr:spPr>
        <a:xfrm>
          <a:off x="16370300" y="6286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16233</xdr:rowOff>
    </xdr:from>
    <xdr:to>
      <xdr:col>81</xdr:col>
      <xdr:colOff>50800</xdr:colOff>
      <xdr:row>35</xdr:row>
      <xdr:rowOff>128796</xdr:rowOff>
    </xdr:to>
    <xdr:cxnSp macro="">
      <xdr:nvCxnSpPr>
        <xdr:cNvPr id="520" name="直線コネクタ 519"/>
        <xdr:cNvCxnSpPr/>
      </xdr:nvCxnSpPr>
      <xdr:spPr>
        <a:xfrm flipV="1">
          <a:off x="14592300" y="5845533"/>
          <a:ext cx="889000" cy="28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21401</xdr:rowOff>
    </xdr:from>
    <xdr:ext cx="534377" cy="259045"/>
    <xdr:sp macro="" textlink="">
      <xdr:nvSpPr>
        <xdr:cNvPr id="522" name="テキスト ボックス 521"/>
        <xdr:cNvSpPr txBox="1"/>
      </xdr:nvSpPr>
      <xdr:spPr>
        <a:xfrm>
          <a:off x="15214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128796</xdr:rowOff>
    </xdr:from>
    <xdr:to>
      <xdr:col>76</xdr:col>
      <xdr:colOff>114300</xdr:colOff>
      <xdr:row>36</xdr:row>
      <xdr:rowOff>170309</xdr:rowOff>
    </xdr:to>
    <xdr:cxnSp macro="">
      <xdr:nvCxnSpPr>
        <xdr:cNvPr id="523" name="直線コネクタ 522"/>
        <xdr:cNvCxnSpPr/>
      </xdr:nvCxnSpPr>
      <xdr:spPr>
        <a:xfrm flipV="1">
          <a:off x="13703300" y="6129546"/>
          <a:ext cx="889000" cy="21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90987</xdr:rowOff>
    </xdr:from>
    <xdr:ext cx="534377" cy="259045"/>
    <xdr:sp macro="" textlink="">
      <xdr:nvSpPr>
        <xdr:cNvPr id="525" name="テキスト ボックス 524"/>
        <xdr:cNvSpPr txBox="1"/>
      </xdr:nvSpPr>
      <xdr:spPr>
        <a:xfrm>
          <a:off x="14325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170309</xdr:rowOff>
    </xdr:from>
    <xdr:to>
      <xdr:col>71</xdr:col>
      <xdr:colOff>177800</xdr:colOff>
      <xdr:row>37</xdr:row>
      <xdr:rowOff>45722</xdr:rowOff>
    </xdr:to>
    <xdr:cxnSp macro="">
      <xdr:nvCxnSpPr>
        <xdr:cNvPr id="526" name="直線コネクタ 525"/>
        <xdr:cNvCxnSpPr/>
      </xdr:nvCxnSpPr>
      <xdr:spPr>
        <a:xfrm flipV="1">
          <a:off x="12814300" y="6342509"/>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18537</xdr:rowOff>
    </xdr:from>
    <xdr:to>
      <xdr:col>85</xdr:col>
      <xdr:colOff>177800</xdr:colOff>
      <xdr:row>36</xdr:row>
      <xdr:rowOff>120137</xdr:rowOff>
    </xdr:to>
    <xdr:sp macro="" textlink="">
      <xdr:nvSpPr>
        <xdr:cNvPr id="536" name="楕円 535"/>
        <xdr:cNvSpPr/>
      </xdr:nvSpPr>
      <xdr:spPr>
        <a:xfrm>
          <a:off x="16268700" y="61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41414</xdr:rowOff>
    </xdr:from>
    <xdr:ext cx="534377" cy="259045"/>
    <xdr:sp macro="" textlink="">
      <xdr:nvSpPr>
        <xdr:cNvPr id="537" name="消防費該当値テキスト"/>
        <xdr:cNvSpPr txBox="1"/>
      </xdr:nvSpPr>
      <xdr:spPr>
        <a:xfrm>
          <a:off x="16370300" y="604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136883</xdr:rowOff>
    </xdr:from>
    <xdr:to>
      <xdr:col>81</xdr:col>
      <xdr:colOff>101600</xdr:colOff>
      <xdr:row>34</xdr:row>
      <xdr:rowOff>67033</xdr:rowOff>
    </xdr:to>
    <xdr:sp macro="" textlink="">
      <xdr:nvSpPr>
        <xdr:cNvPr id="538" name="楕円 537"/>
        <xdr:cNvSpPr/>
      </xdr:nvSpPr>
      <xdr:spPr>
        <a:xfrm>
          <a:off x="15430500" y="57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83560</xdr:rowOff>
    </xdr:from>
    <xdr:ext cx="534377" cy="259045"/>
    <xdr:sp macro="" textlink="">
      <xdr:nvSpPr>
        <xdr:cNvPr id="539" name="テキスト ボックス 538"/>
        <xdr:cNvSpPr txBox="1"/>
      </xdr:nvSpPr>
      <xdr:spPr>
        <a:xfrm>
          <a:off x="15214111" y="556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77996</xdr:rowOff>
    </xdr:from>
    <xdr:to>
      <xdr:col>76</xdr:col>
      <xdr:colOff>165100</xdr:colOff>
      <xdr:row>36</xdr:row>
      <xdr:rowOff>8146</xdr:rowOff>
    </xdr:to>
    <xdr:sp macro="" textlink="">
      <xdr:nvSpPr>
        <xdr:cNvPr id="540" name="楕円 539"/>
        <xdr:cNvSpPr/>
      </xdr:nvSpPr>
      <xdr:spPr>
        <a:xfrm>
          <a:off x="14541500" y="60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24673</xdr:rowOff>
    </xdr:from>
    <xdr:ext cx="534377" cy="259045"/>
    <xdr:sp macro="" textlink="">
      <xdr:nvSpPr>
        <xdr:cNvPr id="541" name="テキスト ボックス 540"/>
        <xdr:cNvSpPr txBox="1"/>
      </xdr:nvSpPr>
      <xdr:spPr>
        <a:xfrm>
          <a:off x="14325111" y="585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119509</xdr:rowOff>
    </xdr:from>
    <xdr:to>
      <xdr:col>72</xdr:col>
      <xdr:colOff>38100</xdr:colOff>
      <xdr:row>37</xdr:row>
      <xdr:rowOff>49659</xdr:rowOff>
    </xdr:to>
    <xdr:sp macro="" textlink="">
      <xdr:nvSpPr>
        <xdr:cNvPr id="542" name="楕円 541"/>
        <xdr:cNvSpPr/>
      </xdr:nvSpPr>
      <xdr:spPr>
        <a:xfrm>
          <a:off x="13652500" y="62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40786</xdr:rowOff>
    </xdr:from>
    <xdr:ext cx="534377" cy="259045"/>
    <xdr:sp macro="" textlink="">
      <xdr:nvSpPr>
        <xdr:cNvPr id="543" name="テキスト ボックス 542"/>
        <xdr:cNvSpPr txBox="1"/>
      </xdr:nvSpPr>
      <xdr:spPr>
        <a:xfrm>
          <a:off x="13436111" y="638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166372</xdr:rowOff>
    </xdr:from>
    <xdr:to>
      <xdr:col>67</xdr:col>
      <xdr:colOff>101600</xdr:colOff>
      <xdr:row>37</xdr:row>
      <xdr:rowOff>96522</xdr:rowOff>
    </xdr:to>
    <xdr:sp macro="" textlink="">
      <xdr:nvSpPr>
        <xdr:cNvPr id="544" name="楕円 543"/>
        <xdr:cNvSpPr/>
      </xdr:nvSpPr>
      <xdr:spPr>
        <a:xfrm>
          <a:off x="12763500" y="633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87649</xdr:rowOff>
    </xdr:from>
    <xdr:ext cx="534377" cy="259045"/>
    <xdr:sp macro="" textlink="">
      <xdr:nvSpPr>
        <xdr:cNvPr id="545" name="テキスト ボックス 544"/>
        <xdr:cNvSpPr txBox="1"/>
      </xdr:nvSpPr>
      <xdr:spPr>
        <a:xfrm>
          <a:off x="12547111" y="643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41966</xdr:rowOff>
    </xdr:from>
    <xdr:to>
      <xdr:col>85</xdr:col>
      <xdr:colOff>127000</xdr:colOff>
      <xdr:row>57</xdr:row>
      <xdr:rowOff>61831</xdr:rowOff>
    </xdr:to>
    <xdr:cxnSp macro="">
      <xdr:nvCxnSpPr>
        <xdr:cNvPr id="574" name="直線コネクタ 573"/>
        <xdr:cNvCxnSpPr/>
      </xdr:nvCxnSpPr>
      <xdr:spPr>
        <a:xfrm flipV="1">
          <a:off x="15481300" y="9814616"/>
          <a:ext cx="838200" cy="1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61831</xdr:rowOff>
    </xdr:from>
    <xdr:to>
      <xdr:col>81</xdr:col>
      <xdr:colOff>50800</xdr:colOff>
      <xdr:row>57</xdr:row>
      <xdr:rowOff>96990</xdr:rowOff>
    </xdr:to>
    <xdr:cxnSp macro="">
      <xdr:nvCxnSpPr>
        <xdr:cNvPr id="577" name="直線コネクタ 576"/>
        <xdr:cNvCxnSpPr/>
      </xdr:nvCxnSpPr>
      <xdr:spPr>
        <a:xfrm flipV="1">
          <a:off x="14592300" y="9834481"/>
          <a:ext cx="889000" cy="3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96990</xdr:rowOff>
    </xdr:from>
    <xdr:to>
      <xdr:col>76</xdr:col>
      <xdr:colOff>114300</xdr:colOff>
      <xdr:row>57</xdr:row>
      <xdr:rowOff>116825</xdr:rowOff>
    </xdr:to>
    <xdr:cxnSp macro="">
      <xdr:nvCxnSpPr>
        <xdr:cNvPr id="580" name="直線コネクタ 579"/>
        <xdr:cNvCxnSpPr/>
      </xdr:nvCxnSpPr>
      <xdr:spPr>
        <a:xfrm flipV="1">
          <a:off x="13703300" y="9869640"/>
          <a:ext cx="889000" cy="1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116429</xdr:rowOff>
    </xdr:from>
    <xdr:to>
      <xdr:col>71</xdr:col>
      <xdr:colOff>177800</xdr:colOff>
      <xdr:row>57</xdr:row>
      <xdr:rowOff>116825</xdr:rowOff>
    </xdr:to>
    <xdr:cxnSp macro="">
      <xdr:nvCxnSpPr>
        <xdr:cNvPr id="583" name="直線コネクタ 582"/>
        <xdr:cNvCxnSpPr/>
      </xdr:nvCxnSpPr>
      <xdr:spPr>
        <a:xfrm>
          <a:off x="12814300" y="9889079"/>
          <a:ext cx="8890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162616</xdr:rowOff>
    </xdr:from>
    <xdr:to>
      <xdr:col>85</xdr:col>
      <xdr:colOff>177800</xdr:colOff>
      <xdr:row>57</xdr:row>
      <xdr:rowOff>92766</xdr:rowOff>
    </xdr:to>
    <xdr:sp macro="" textlink="">
      <xdr:nvSpPr>
        <xdr:cNvPr id="593" name="楕円 592"/>
        <xdr:cNvSpPr/>
      </xdr:nvSpPr>
      <xdr:spPr>
        <a:xfrm>
          <a:off x="16268700" y="97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77543</xdr:rowOff>
    </xdr:from>
    <xdr:ext cx="534377" cy="259045"/>
    <xdr:sp macro="" textlink="">
      <xdr:nvSpPr>
        <xdr:cNvPr id="594" name="教育費該当値テキスト"/>
        <xdr:cNvSpPr txBox="1"/>
      </xdr:nvSpPr>
      <xdr:spPr>
        <a:xfrm>
          <a:off x="16370300" y="967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11031</xdr:rowOff>
    </xdr:from>
    <xdr:to>
      <xdr:col>81</xdr:col>
      <xdr:colOff>101600</xdr:colOff>
      <xdr:row>57</xdr:row>
      <xdr:rowOff>112631</xdr:rowOff>
    </xdr:to>
    <xdr:sp macro="" textlink="">
      <xdr:nvSpPr>
        <xdr:cNvPr id="595" name="楕円 594"/>
        <xdr:cNvSpPr/>
      </xdr:nvSpPr>
      <xdr:spPr>
        <a:xfrm>
          <a:off x="15430500" y="97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103758</xdr:rowOff>
    </xdr:from>
    <xdr:ext cx="534377" cy="259045"/>
    <xdr:sp macro="" textlink="">
      <xdr:nvSpPr>
        <xdr:cNvPr id="596" name="テキスト ボックス 595"/>
        <xdr:cNvSpPr txBox="1"/>
      </xdr:nvSpPr>
      <xdr:spPr>
        <a:xfrm>
          <a:off x="15214111" y="98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46190</xdr:rowOff>
    </xdr:from>
    <xdr:to>
      <xdr:col>76</xdr:col>
      <xdr:colOff>165100</xdr:colOff>
      <xdr:row>57</xdr:row>
      <xdr:rowOff>147790</xdr:rowOff>
    </xdr:to>
    <xdr:sp macro="" textlink="">
      <xdr:nvSpPr>
        <xdr:cNvPr id="597" name="楕円 596"/>
        <xdr:cNvSpPr/>
      </xdr:nvSpPr>
      <xdr:spPr>
        <a:xfrm>
          <a:off x="14541500" y="98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138917</xdr:rowOff>
    </xdr:from>
    <xdr:ext cx="534377" cy="259045"/>
    <xdr:sp macro="" textlink="">
      <xdr:nvSpPr>
        <xdr:cNvPr id="598" name="テキスト ボックス 597"/>
        <xdr:cNvSpPr txBox="1"/>
      </xdr:nvSpPr>
      <xdr:spPr>
        <a:xfrm>
          <a:off x="14325111" y="991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66025</xdr:rowOff>
    </xdr:from>
    <xdr:to>
      <xdr:col>72</xdr:col>
      <xdr:colOff>38100</xdr:colOff>
      <xdr:row>57</xdr:row>
      <xdr:rowOff>167625</xdr:rowOff>
    </xdr:to>
    <xdr:sp macro="" textlink="">
      <xdr:nvSpPr>
        <xdr:cNvPr id="599" name="楕円 598"/>
        <xdr:cNvSpPr/>
      </xdr:nvSpPr>
      <xdr:spPr>
        <a:xfrm>
          <a:off x="13652500" y="983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158752</xdr:rowOff>
    </xdr:from>
    <xdr:ext cx="534377" cy="259045"/>
    <xdr:sp macro="" textlink="">
      <xdr:nvSpPr>
        <xdr:cNvPr id="600" name="テキスト ボックス 599"/>
        <xdr:cNvSpPr txBox="1"/>
      </xdr:nvSpPr>
      <xdr:spPr>
        <a:xfrm>
          <a:off x="13436111" y="993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65629</xdr:rowOff>
    </xdr:from>
    <xdr:to>
      <xdr:col>67</xdr:col>
      <xdr:colOff>101600</xdr:colOff>
      <xdr:row>57</xdr:row>
      <xdr:rowOff>167229</xdr:rowOff>
    </xdr:to>
    <xdr:sp macro="" textlink="">
      <xdr:nvSpPr>
        <xdr:cNvPr id="601" name="楕円 600"/>
        <xdr:cNvSpPr/>
      </xdr:nvSpPr>
      <xdr:spPr>
        <a:xfrm>
          <a:off x="12763500" y="983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158356</xdr:rowOff>
    </xdr:from>
    <xdr:ext cx="534377" cy="259045"/>
    <xdr:sp macro="" textlink="">
      <xdr:nvSpPr>
        <xdr:cNvPr id="602" name="テキスト ボックス 601"/>
        <xdr:cNvSpPr txBox="1"/>
      </xdr:nvSpPr>
      <xdr:spPr>
        <a:xfrm>
          <a:off x="12547111" y="993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123368</xdr:rowOff>
    </xdr:from>
    <xdr:to>
      <xdr:col>85</xdr:col>
      <xdr:colOff>127000</xdr:colOff>
      <xdr:row>78</xdr:row>
      <xdr:rowOff>165405</xdr:rowOff>
    </xdr:to>
    <xdr:cxnSp macro="">
      <xdr:nvCxnSpPr>
        <xdr:cNvPr id="631" name="直線コネクタ 630"/>
        <xdr:cNvCxnSpPr/>
      </xdr:nvCxnSpPr>
      <xdr:spPr>
        <a:xfrm flipV="1">
          <a:off x="15481300" y="13496468"/>
          <a:ext cx="8382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165405</xdr:rowOff>
    </xdr:from>
    <xdr:to>
      <xdr:col>81</xdr:col>
      <xdr:colOff>50800</xdr:colOff>
      <xdr:row>79</xdr:row>
      <xdr:rowOff>33922</xdr:rowOff>
    </xdr:to>
    <xdr:cxnSp macro="">
      <xdr:nvCxnSpPr>
        <xdr:cNvPr id="634" name="直線コネクタ 633"/>
        <xdr:cNvCxnSpPr/>
      </xdr:nvCxnSpPr>
      <xdr:spPr>
        <a:xfrm flipV="1">
          <a:off x="14592300" y="13538505"/>
          <a:ext cx="889000" cy="3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52781</xdr:rowOff>
    </xdr:from>
    <xdr:to>
      <xdr:col>76</xdr:col>
      <xdr:colOff>114300</xdr:colOff>
      <xdr:row>79</xdr:row>
      <xdr:rowOff>33922</xdr:rowOff>
    </xdr:to>
    <xdr:cxnSp macro="">
      <xdr:nvCxnSpPr>
        <xdr:cNvPr id="637" name="直線コネクタ 636"/>
        <xdr:cNvCxnSpPr/>
      </xdr:nvCxnSpPr>
      <xdr:spPr>
        <a:xfrm>
          <a:off x="13703300" y="13254431"/>
          <a:ext cx="889000" cy="3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102299</xdr:rowOff>
    </xdr:from>
    <xdr:to>
      <xdr:col>71</xdr:col>
      <xdr:colOff>177800</xdr:colOff>
      <xdr:row>77</xdr:row>
      <xdr:rowOff>52781</xdr:rowOff>
    </xdr:to>
    <xdr:cxnSp macro="">
      <xdr:nvCxnSpPr>
        <xdr:cNvPr id="640" name="直線コネクタ 639"/>
        <xdr:cNvCxnSpPr/>
      </xdr:nvCxnSpPr>
      <xdr:spPr>
        <a:xfrm>
          <a:off x="12814300" y="13132499"/>
          <a:ext cx="889000" cy="1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101643</xdr:rowOff>
    </xdr:from>
    <xdr:ext cx="534377" cy="259045"/>
    <xdr:sp macro="" textlink="">
      <xdr:nvSpPr>
        <xdr:cNvPr id="642" name="テキスト ボックス 641"/>
        <xdr:cNvSpPr txBox="1"/>
      </xdr:nvSpPr>
      <xdr:spPr>
        <a:xfrm>
          <a:off x="13436111" y="134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141127</xdr:rowOff>
    </xdr:from>
    <xdr:ext cx="469744" cy="259045"/>
    <xdr:sp macro="" textlink="">
      <xdr:nvSpPr>
        <xdr:cNvPr id="644" name="テキスト ボックス 643"/>
        <xdr:cNvSpPr txBox="1"/>
      </xdr:nvSpPr>
      <xdr:spPr>
        <a:xfrm>
          <a:off x="12579428" y="135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72568</xdr:rowOff>
    </xdr:from>
    <xdr:to>
      <xdr:col>85</xdr:col>
      <xdr:colOff>177800</xdr:colOff>
      <xdr:row>79</xdr:row>
      <xdr:rowOff>2718</xdr:rowOff>
    </xdr:to>
    <xdr:sp macro="" textlink="">
      <xdr:nvSpPr>
        <xdr:cNvPr id="650" name="楕円 649"/>
        <xdr:cNvSpPr/>
      </xdr:nvSpPr>
      <xdr:spPr>
        <a:xfrm>
          <a:off x="16268700" y="1344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5466</xdr:rowOff>
    </xdr:from>
    <xdr:ext cx="469744" cy="259045"/>
    <xdr:sp macro="" textlink="">
      <xdr:nvSpPr>
        <xdr:cNvPr id="651" name="災害復旧費該当値テキスト"/>
        <xdr:cNvSpPr txBox="1"/>
      </xdr:nvSpPr>
      <xdr:spPr>
        <a:xfrm>
          <a:off x="16370300" y="1337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114605</xdr:rowOff>
    </xdr:from>
    <xdr:to>
      <xdr:col>81</xdr:col>
      <xdr:colOff>101600</xdr:colOff>
      <xdr:row>79</xdr:row>
      <xdr:rowOff>44755</xdr:rowOff>
    </xdr:to>
    <xdr:sp macro="" textlink="">
      <xdr:nvSpPr>
        <xdr:cNvPr id="652" name="楕円 651"/>
        <xdr:cNvSpPr/>
      </xdr:nvSpPr>
      <xdr:spPr>
        <a:xfrm>
          <a:off x="15430500" y="134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35882</xdr:rowOff>
    </xdr:from>
    <xdr:ext cx="469744" cy="259045"/>
    <xdr:sp macro="" textlink="">
      <xdr:nvSpPr>
        <xdr:cNvPr id="653" name="テキスト ボックス 652"/>
        <xdr:cNvSpPr txBox="1"/>
      </xdr:nvSpPr>
      <xdr:spPr>
        <a:xfrm>
          <a:off x="15246428" y="1358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154572</xdr:rowOff>
    </xdr:from>
    <xdr:to>
      <xdr:col>76</xdr:col>
      <xdr:colOff>165100</xdr:colOff>
      <xdr:row>79</xdr:row>
      <xdr:rowOff>84722</xdr:rowOff>
    </xdr:to>
    <xdr:sp macro="" textlink="">
      <xdr:nvSpPr>
        <xdr:cNvPr id="654" name="楕円 653"/>
        <xdr:cNvSpPr/>
      </xdr:nvSpPr>
      <xdr:spPr>
        <a:xfrm>
          <a:off x="14541500" y="135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75849</xdr:rowOff>
    </xdr:from>
    <xdr:ext cx="378565" cy="259045"/>
    <xdr:sp macro="" textlink="">
      <xdr:nvSpPr>
        <xdr:cNvPr id="655" name="テキスト ボックス 654"/>
        <xdr:cNvSpPr txBox="1"/>
      </xdr:nvSpPr>
      <xdr:spPr>
        <a:xfrm>
          <a:off x="14403017" y="1362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1981</xdr:rowOff>
    </xdr:from>
    <xdr:to>
      <xdr:col>72</xdr:col>
      <xdr:colOff>38100</xdr:colOff>
      <xdr:row>77</xdr:row>
      <xdr:rowOff>103581</xdr:rowOff>
    </xdr:to>
    <xdr:sp macro="" textlink="">
      <xdr:nvSpPr>
        <xdr:cNvPr id="656" name="楕円 655"/>
        <xdr:cNvSpPr/>
      </xdr:nvSpPr>
      <xdr:spPr>
        <a:xfrm>
          <a:off x="13652500" y="132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120108</xdr:rowOff>
    </xdr:from>
    <xdr:ext cx="534377" cy="259045"/>
    <xdr:sp macro="" textlink="">
      <xdr:nvSpPr>
        <xdr:cNvPr id="657" name="テキスト ボックス 656"/>
        <xdr:cNvSpPr txBox="1"/>
      </xdr:nvSpPr>
      <xdr:spPr>
        <a:xfrm>
          <a:off x="13436111" y="129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51499</xdr:rowOff>
    </xdr:from>
    <xdr:to>
      <xdr:col>67</xdr:col>
      <xdr:colOff>101600</xdr:colOff>
      <xdr:row>76</xdr:row>
      <xdr:rowOff>153099</xdr:rowOff>
    </xdr:to>
    <xdr:sp macro="" textlink="">
      <xdr:nvSpPr>
        <xdr:cNvPr id="658" name="楕円 657"/>
        <xdr:cNvSpPr/>
      </xdr:nvSpPr>
      <xdr:spPr>
        <a:xfrm>
          <a:off x="12763500" y="130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169625</xdr:rowOff>
    </xdr:from>
    <xdr:ext cx="534377" cy="259045"/>
    <xdr:sp macro="" textlink="">
      <xdr:nvSpPr>
        <xdr:cNvPr id="659" name="テキスト ボックス 658"/>
        <xdr:cNvSpPr txBox="1"/>
      </xdr:nvSpPr>
      <xdr:spPr>
        <a:xfrm>
          <a:off x="12547111" y="1285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4913</xdr:rowOff>
    </xdr:from>
    <xdr:to>
      <xdr:col>85</xdr:col>
      <xdr:colOff>127000</xdr:colOff>
      <xdr:row>97</xdr:row>
      <xdr:rowOff>26036</xdr:rowOff>
    </xdr:to>
    <xdr:cxnSp macro="">
      <xdr:nvCxnSpPr>
        <xdr:cNvPr id="686" name="直線コネクタ 685"/>
        <xdr:cNvCxnSpPr/>
      </xdr:nvCxnSpPr>
      <xdr:spPr>
        <a:xfrm flipV="1">
          <a:off x="15481300" y="16635563"/>
          <a:ext cx="8382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74467</xdr:rowOff>
    </xdr:from>
    <xdr:to>
      <xdr:col>81</xdr:col>
      <xdr:colOff>50800</xdr:colOff>
      <xdr:row>97</xdr:row>
      <xdr:rowOff>26036</xdr:rowOff>
    </xdr:to>
    <xdr:cxnSp macro="">
      <xdr:nvCxnSpPr>
        <xdr:cNvPr id="689" name="直線コネクタ 688"/>
        <xdr:cNvCxnSpPr/>
      </xdr:nvCxnSpPr>
      <xdr:spPr>
        <a:xfrm>
          <a:off x="14592300" y="16533667"/>
          <a:ext cx="889000" cy="12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74467</xdr:rowOff>
    </xdr:from>
    <xdr:to>
      <xdr:col>76</xdr:col>
      <xdr:colOff>114300</xdr:colOff>
      <xdr:row>97</xdr:row>
      <xdr:rowOff>50088</xdr:rowOff>
    </xdr:to>
    <xdr:cxnSp macro="">
      <xdr:nvCxnSpPr>
        <xdr:cNvPr id="692" name="直線コネクタ 691"/>
        <xdr:cNvCxnSpPr/>
      </xdr:nvCxnSpPr>
      <xdr:spPr>
        <a:xfrm flipV="1">
          <a:off x="13703300" y="16533667"/>
          <a:ext cx="889000" cy="14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44093</xdr:rowOff>
    </xdr:from>
    <xdr:ext cx="534377" cy="259045"/>
    <xdr:sp macro="" textlink="">
      <xdr:nvSpPr>
        <xdr:cNvPr id="694" name="テキスト ボックス 693"/>
        <xdr:cNvSpPr txBox="1"/>
      </xdr:nvSpPr>
      <xdr:spPr>
        <a:xfrm>
          <a:off x="14325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50088</xdr:rowOff>
    </xdr:from>
    <xdr:to>
      <xdr:col>71</xdr:col>
      <xdr:colOff>177800</xdr:colOff>
      <xdr:row>97</xdr:row>
      <xdr:rowOff>58835</xdr:rowOff>
    </xdr:to>
    <xdr:cxnSp macro="">
      <xdr:nvCxnSpPr>
        <xdr:cNvPr id="695" name="直線コネクタ 694"/>
        <xdr:cNvCxnSpPr/>
      </xdr:nvCxnSpPr>
      <xdr:spPr>
        <a:xfrm flipV="1">
          <a:off x="12814300" y="16680738"/>
          <a:ext cx="8890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125563</xdr:rowOff>
    </xdr:from>
    <xdr:to>
      <xdr:col>85</xdr:col>
      <xdr:colOff>177800</xdr:colOff>
      <xdr:row>97</xdr:row>
      <xdr:rowOff>55713</xdr:rowOff>
    </xdr:to>
    <xdr:sp macro="" textlink="">
      <xdr:nvSpPr>
        <xdr:cNvPr id="705" name="楕円 704"/>
        <xdr:cNvSpPr/>
      </xdr:nvSpPr>
      <xdr:spPr>
        <a:xfrm>
          <a:off x="16268700" y="1658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103990</xdr:rowOff>
    </xdr:from>
    <xdr:ext cx="534377" cy="259045"/>
    <xdr:sp macro="" textlink="">
      <xdr:nvSpPr>
        <xdr:cNvPr id="706" name="公債費該当値テキスト"/>
        <xdr:cNvSpPr txBox="1"/>
      </xdr:nvSpPr>
      <xdr:spPr>
        <a:xfrm>
          <a:off x="16370300" y="1656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146686</xdr:rowOff>
    </xdr:from>
    <xdr:to>
      <xdr:col>81</xdr:col>
      <xdr:colOff>101600</xdr:colOff>
      <xdr:row>97</xdr:row>
      <xdr:rowOff>76836</xdr:rowOff>
    </xdr:to>
    <xdr:sp macro="" textlink="">
      <xdr:nvSpPr>
        <xdr:cNvPr id="707" name="楕円 706"/>
        <xdr:cNvSpPr/>
      </xdr:nvSpPr>
      <xdr:spPr>
        <a:xfrm>
          <a:off x="15430500" y="166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67963</xdr:rowOff>
    </xdr:from>
    <xdr:ext cx="534377" cy="259045"/>
    <xdr:sp macro="" textlink="">
      <xdr:nvSpPr>
        <xdr:cNvPr id="708" name="テキスト ボックス 707"/>
        <xdr:cNvSpPr txBox="1"/>
      </xdr:nvSpPr>
      <xdr:spPr>
        <a:xfrm>
          <a:off x="15214111" y="166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23667</xdr:rowOff>
    </xdr:from>
    <xdr:to>
      <xdr:col>76</xdr:col>
      <xdr:colOff>165100</xdr:colOff>
      <xdr:row>96</xdr:row>
      <xdr:rowOff>125267</xdr:rowOff>
    </xdr:to>
    <xdr:sp macro="" textlink="">
      <xdr:nvSpPr>
        <xdr:cNvPr id="709" name="楕円 708"/>
        <xdr:cNvSpPr/>
      </xdr:nvSpPr>
      <xdr:spPr>
        <a:xfrm>
          <a:off x="14541500" y="164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141794</xdr:rowOff>
    </xdr:from>
    <xdr:ext cx="534377" cy="259045"/>
    <xdr:sp macro="" textlink="">
      <xdr:nvSpPr>
        <xdr:cNvPr id="710" name="テキスト ボックス 709"/>
        <xdr:cNvSpPr txBox="1"/>
      </xdr:nvSpPr>
      <xdr:spPr>
        <a:xfrm>
          <a:off x="14325111" y="162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170738</xdr:rowOff>
    </xdr:from>
    <xdr:to>
      <xdr:col>72</xdr:col>
      <xdr:colOff>38100</xdr:colOff>
      <xdr:row>97</xdr:row>
      <xdr:rowOff>100888</xdr:rowOff>
    </xdr:to>
    <xdr:sp macro="" textlink="">
      <xdr:nvSpPr>
        <xdr:cNvPr id="711" name="楕円 710"/>
        <xdr:cNvSpPr/>
      </xdr:nvSpPr>
      <xdr:spPr>
        <a:xfrm>
          <a:off x="13652500" y="166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92015</xdr:rowOff>
    </xdr:from>
    <xdr:ext cx="534377" cy="259045"/>
    <xdr:sp macro="" textlink="">
      <xdr:nvSpPr>
        <xdr:cNvPr id="712" name="テキスト ボックス 711"/>
        <xdr:cNvSpPr txBox="1"/>
      </xdr:nvSpPr>
      <xdr:spPr>
        <a:xfrm>
          <a:off x="13436111" y="1672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8035</xdr:rowOff>
    </xdr:from>
    <xdr:to>
      <xdr:col>67</xdr:col>
      <xdr:colOff>101600</xdr:colOff>
      <xdr:row>97</xdr:row>
      <xdr:rowOff>109635</xdr:rowOff>
    </xdr:to>
    <xdr:sp macro="" textlink="">
      <xdr:nvSpPr>
        <xdr:cNvPr id="713" name="楕円 712"/>
        <xdr:cNvSpPr/>
      </xdr:nvSpPr>
      <xdr:spPr>
        <a:xfrm>
          <a:off x="12763500" y="166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100762</xdr:rowOff>
    </xdr:from>
    <xdr:ext cx="534377" cy="259045"/>
    <xdr:sp macro="" textlink="">
      <xdr:nvSpPr>
        <xdr:cNvPr id="714" name="テキスト ボックス 713"/>
        <xdr:cNvSpPr txBox="1"/>
      </xdr:nvSpPr>
      <xdr:spPr>
        <a:xfrm>
          <a:off x="12547111" y="1673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47422</xdr:rowOff>
    </xdr:from>
    <xdr:to>
      <xdr:col>111</xdr:col>
      <xdr:colOff>177800</xdr:colOff>
      <xdr:row>39</xdr:row>
      <xdr:rowOff>44450</xdr:rowOff>
    </xdr:to>
    <xdr:cxnSp macro="">
      <xdr:nvCxnSpPr>
        <xdr:cNvPr id="746" name="直線コネクタ 745"/>
        <xdr:cNvCxnSpPr/>
      </xdr:nvCxnSpPr>
      <xdr:spPr>
        <a:xfrm>
          <a:off x="20434300" y="6219622"/>
          <a:ext cx="889000" cy="5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47422</xdr:rowOff>
    </xdr:from>
    <xdr:to>
      <xdr:col>107</xdr:col>
      <xdr:colOff>50800</xdr:colOff>
      <xdr:row>39</xdr:row>
      <xdr:rowOff>44450</xdr:rowOff>
    </xdr:to>
    <xdr:cxnSp macro="">
      <xdr:nvCxnSpPr>
        <xdr:cNvPr id="749" name="直線コネクタ 748"/>
        <xdr:cNvCxnSpPr/>
      </xdr:nvCxnSpPr>
      <xdr:spPr>
        <a:xfrm flipV="1">
          <a:off x="19545300" y="6219622"/>
          <a:ext cx="889000" cy="5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52735</xdr:rowOff>
    </xdr:from>
    <xdr:ext cx="378565" cy="259045"/>
    <xdr:sp macro="" textlink="">
      <xdr:nvSpPr>
        <xdr:cNvPr id="751" name="テキスト ボックス 750"/>
        <xdr:cNvSpPr txBox="1"/>
      </xdr:nvSpPr>
      <xdr:spPr>
        <a:xfrm>
          <a:off x="20245017" y="673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44412</xdr:rowOff>
    </xdr:from>
    <xdr:to>
      <xdr:col>102</xdr:col>
      <xdr:colOff>114300</xdr:colOff>
      <xdr:row>39</xdr:row>
      <xdr:rowOff>44450</xdr:rowOff>
    </xdr:to>
    <xdr:cxnSp macro="">
      <xdr:nvCxnSpPr>
        <xdr:cNvPr id="752" name="直線コネクタ 751"/>
        <xdr:cNvCxnSpPr/>
      </xdr:nvCxnSpPr>
      <xdr:spPr>
        <a:xfrm>
          <a:off x="18656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168072</xdr:rowOff>
    </xdr:from>
    <xdr:to>
      <xdr:col>107</xdr:col>
      <xdr:colOff>101600</xdr:colOff>
      <xdr:row>36</xdr:row>
      <xdr:rowOff>98222</xdr:rowOff>
    </xdr:to>
    <xdr:sp macro="" textlink="">
      <xdr:nvSpPr>
        <xdr:cNvPr id="766" name="楕円 765"/>
        <xdr:cNvSpPr/>
      </xdr:nvSpPr>
      <xdr:spPr>
        <a:xfrm>
          <a:off x="20383500" y="61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114749</xdr:rowOff>
    </xdr:from>
    <xdr:ext cx="534377" cy="259045"/>
    <xdr:sp macro="" textlink="">
      <xdr:nvSpPr>
        <xdr:cNvPr id="767" name="テキスト ボックス 766"/>
        <xdr:cNvSpPr txBox="1"/>
      </xdr:nvSpPr>
      <xdr:spPr>
        <a:xfrm>
          <a:off x="20167111" y="594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165062</xdr:rowOff>
    </xdr:from>
    <xdr:to>
      <xdr:col>98</xdr:col>
      <xdr:colOff>38100</xdr:colOff>
      <xdr:row>39</xdr:row>
      <xdr:rowOff>95212</xdr:rowOff>
    </xdr:to>
    <xdr:sp macro="" textlink="">
      <xdr:nvSpPr>
        <xdr:cNvPr id="770" name="楕円 769"/>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86339</xdr:rowOff>
    </xdr:from>
    <xdr:ext cx="249299" cy="259045"/>
    <xdr:sp macro="" textlink="">
      <xdr:nvSpPr>
        <xdr:cNvPr id="771" name="テキスト ボックス 770"/>
        <xdr:cNvSpPr txBox="1"/>
      </xdr:nvSpPr>
      <xdr:spPr>
        <a:xfrm>
          <a:off x="18531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・歳出決算総額は、住民一人当たり</a:t>
          </a:r>
          <a:r>
            <a:rPr kumimoji="1" lang="ja-JP" altLang="en-US" sz="1300">
              <a:solidFill>
                <a:schemeClr val="dk1"/>
              </a:solidFill>
              <a:effectLst/>
              <a:latin typeface="+mn-lt"/>
              <a:ea typeface="+mn-ea"/>
              <a:cs typeface="+mn-cs"/>
            </a:rPr>
            <a:t>８２０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７２９</a:t>
          </a:r>
          <a:r>
            <a:rPr kumimoji="1" lang="ja-JP" altLang="ja-JP" sz="1300">
              <a:solidFill>
                <a:schemeClr val="dk1"/>
              </a:solidFill>
              <a:effectLst/>
              <a:latin typeface="+mn-lt"/>
              <a:ea typeface="+mn-ea"/>
              <a:cs typeface="+mn-cs"/>
            </a:rPr>
            <a:t>円となっている。</a:t>
          </a:r>
          <a:r>
            <a:rPr kumimoji="1" lang="ja-JP" altLang="en-US" sz="1300">
              <a:solidFill>
                <a:schemeClr val="dk1"/>
              </a:solidFill>
              <a:effectLst/>
              <a:latin typeface="+mn-lt"/>
              <a:ea typeface="+mn-ea"/>
              <a:cs typeface="+mn-cs"/>
            </a:rPr>
            <a:t>前年度決算と比較すると住民一人当たり５１，３４９円（５．９％）の減となっている。これは、光ファイバ網整備事業や消防団詰所・防災拠点整備事業などの大型投資事業の終了によるものである。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・民生費は、住民一人当たり１３３，８１８円となっており、前年度決算と比較すると</a:t>
          </a:r>
          <a:r>
            <a:rPr kumimoji="1" lang="ja-JP" altLang="ja-JP" sz="1300">
              <a:solidFill>
                <a:schemeClr val="dk1"/>
              </a:solidFill>
              <a:effectLst/>
              <a:latin typeface="+mn-lt"/>
              <a:ea typeface="+mn-ea"/>
              <a:cs typeface="+mn-cs"/>
            </a:rPr>
            <a:t>住民一人当たり</a:t>
          </a:r>
          <a:r>
            <a:rPr kumimoji="1" lang="ja-JP" altLang="en-US" sz="1300">
              <a:solidFill>
                <a:schemeClr val="dk1"/>
              </a:solidFill>
              <a:effectLst/>
              <a:latin typeface="+mn-lt"/>
              <a:ea typeface="+mn-ea"/>
              <a:cs typeface="+mn-cs"/>
            </a:rPr>
            <a:t>１２，３３９</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（８．４％）</a:t>
          </a:r>
          <a:r>
            <a:rPr kumimoji="1" lang="ja-JP" altLang="ja-JP" sz="1300">
              <a:solidFill>
                <a:schemeClr val="dk1"/>
              </a:solidFill>
              <a:effectLst/>
              <a:latin typeface="+mn-lt"/>
              <a:ea typeface="+mn-ea"/>
              <a:cs typeface="+mn-cs"/>
            </a:rPr>
            <a:t>の減</a:t>
          </a:r>
          <a:r>
            <a:rPr kumimoji="1" lang="ja-JP" altLang="en-US" sz="1300">
              <a:solidFill>
                <a:schemeClr val="dk1"/>
              </a:solidFill>
              <a:effectLst/>
              <a:latin typeface="+mn-lt"/>
              <a:ea typeface="+mn-ea"/>
              <a:cs typeface="+mn-cs"/>
            </a:rPr>
            <a:t>となっている。これは、国民健康保険特別会計への繰出金１億円の減が主な要因である。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・衛生費は、</a:t>
          </a:r>
          <a:r>
            <a:rPr kumimoji="1" lang="ja-JP" altLang="ja-JP" sz="1300">
              <a:solidFill>
                <a:schemeClr val="dk1"/>
              </a:solidFill>
              <a:effectLst/>
              <a:latin typeface="+mn-lt"/>
              <a:ea typeface="+mn-ea"/>
              <a:cs typeface="+mn-cs"/>
            </a:rPr>
            <a:t>住民一人当たり</a:t>
          </a:r>
          <a:r>
            <a:rPr kumimoji="1" lang="ja-JP" altLang="en-US" sz="1300">
              <a:solidFill>
                <a:schemeClr val="dk1"/>
              </a:solidFill>
              <a:effectLst/>
              <a:latin typeface="+mn-lt"/>
              <a:ea typeface="+mn-ea"/>
              <a:cs typeface="+mn-cs"/>
            </a:rPr>
            <a:t>６３，０４２</a:t>
          </a:r>
          <a:r>
            <a:rPr kumimoji="1" lang="ja-JP" altLang="ja-JP" sz="1300">
              <a:solidFill>
                <a:schemeClr val="dk1"/>
              </a:solidFill>
              <a:effectLst/>
              <a:latin typeface="+mn-lt"/>
              <a:ea typeface="+mn-ea"/>
              <a:cs typeface="+mn-cs"/>
            </a:rPr>
            <a:t>円となっており、前年度決算と比較すると</a:t>
          </a:r>
          <a:r>
            <a:rPr kumimoji="1" lang="ja-JP" altLang="en-US" sz="1300">
              <a:solidFill>
                <a:schemeClr val="dk1"/>
              </a:solidFill>
              <a:effectLst/>
              <a:latin typeface="+mn-lt"/>
              <a:ea typeface="+mn-ea"/>
              <a:cs typeface="+mn-cs"/>
            </a:rPr>
            <a:t>住民一人当たり１５，２６６円（１９．５％）の減となっている。これは、安良里診療所整備事業の終了によるものである。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・商工費は、住民一人当たり</a:t>
          </a:r>
          <a:r>
            <a:rPr kumimoji="1" lang="ja-JP" altLang="en-US" sz="1300">
              <a:solidFill>
                <a:schemeClr val="dk1"/>
              </a:solidFill>
              <a:effectLst/>
              <a:latin typeface="+mn-lt"/>
              <a:ea typeface="+mn-ea"/>
              <a:cs typeface="+mn-cs"/>
            </a:rPr>
            <a:t>１０６，９９０</a:t>
          </a:r>
          <a:r>
            <a:rPr kumimoji="1" lang="ja-JP" altLang="ja-JP" sz="1300">
              <a:solidFill>
                <a:schemeClr val="dk1"/>
              </a:solidFill>
              <a:effectLst/>
              <a:latin typeface="+mn-lt"/>
              <a:ea typeface="+mn-ea"/>
              <a:cs typeface="+mn-cs"/>
            </a:rPr>
            <a:t>円となっており、類似団体内で</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位となっている。これは、ふるさと納税業務の充実を図</a:t>
          </a:r>
          <a:r>
            <a:rPr kumimoji="1" lang="ja-JP" altLang="en-US" sz="1300">
              <a:solidFill>
                <a:schemeClr val="dk1"/>
              </a:solidFill>
              <a:effectLst/>
              <a:latin typeface="+mn-lt"/>
              <a:ea typeface="+mn-ea"/>
              <a:cs typeface="+mn-cs"/>
            </a:rPr>
            <a:t>り平成２８年度から</a:t>
          </a:r>
          <a:r>
            <a:rPr kumimoji="1" lang="ja-JP" altLang="ja-JP" sz="1300">
              <a:solidFill>
                <a:schemeClr val="dk1"/>
              </a:solidFill>
              <a:effectLst/>
              <a:latin typeface="+mn-lt"/>
              <a:ea typeface="+mn-ea"/>
              <a:cs typeface="+mn-cs"/>
            </a:rPr>
            <a:t>商工部門にふるさと納税係を新設したため、大幅に上回っているものである。</a:t>
          </a:r>
          <a:endParaRPr lang="ja-JP" altLang="ja-JP" sz="1300">
            <a:effectLst/>
          </a:endParaRPr>
        </a:p>
        <a:p>
          <a:r>
            <a:rPr kumimoji="1" lang="ja-JP" altLang="ja-JP" sz="1300">
              <a:solidFill>
                <a:schemeClr val="dk1"/>
              </a:solidFill>
              <a:effectLst/>
              <a:latin typeface="+mn-lt"/>
              <a:ea typeface="+mn-ea"/>
              <a:cs typeface="+mn-cs"/>
            </a:rPr>
            <a:t>・消防費は、住民一人当たり</a:t>
          </a:r>
          <a:r>
            <a:rPr kumimoji="1" lang="ja-JP" altLang="en-US" sz="1300">
              <a:solidFill>
                <a:schemeClr val="dk1"/>
              </a:solidFill>
              <a:effectLst/>
              <a:latin typeface="+mn-lt"/>
              <a:ea typeface="+mn-ea"/>
              <a:cs typeface="+mn-cs"/>
            </a:rPr>
            <a:t>３８，０７８</a:t>
          </a:r>
          <a:r>
            <a:rPr kumimoji="1" lang="ja-JP" altLang="ja-JP" sz="1300">
              <a:solidFill>
                <a:schemeClr val="dk1"/>
              </a:solidFill>
              <a:effectLst/>
              <a:latin typeface="+mn-lt"/>
              <a:ea typeface="+mn-ea"/>
              <a:cs typeface="+mn-cs"/>
            </a:rPr>
            <a:t>円となっており、前年度決算と比較すると住民一人当たり１</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３２３</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（３１．３</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減となっている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これは、</a:t>
          </a:r>
          <a:r>
            <a:rPr kumimoji="1" lang="ja-JP" altLang="en-US" sz="1300">
              <a:solidFill>
                <a:schemeClr val="dk1"/>
              </a:solidFill>
              <a:effectLst/>
              <a:latin typeface="+mn-lt"/>
              <a:ea typeface="+mn-ea"/>
              <a:cs typeface="+mn-cs"/>
            </a:rPr>
            <a:t>消防団</a:t>
          </a:r>
          <a:r>
            <a:rPr kumimoji="1" lang="ja-JP" altLang="ja-JP" sz="1300">
              <a:solidFill>
                <a:schemeClr val="dk1"/>
              </a:solidFill>
              <a:effectLst/>
              <a:latin typeface="+mn-lt"/>
              <a:ea typeface="+mn-ea"/>
              <a:cs typeface="+mn-cs"/>
            </a:rPr>
            <a:t>詰</a:t>
          </a:r>
          <a:r>
            <a:rPr kumimoji="1" lang="ja-JP" altLang="en-US" sz="1300">
              <a:solidFill>
                <a:schemeClr val="dk1"/>
              </a:solidFill>
              <a:effectLst/>
              <a:latin typeface="+mn-lt"/>
              <a:ea typeface="+mn-ea"/>
              <a:cs typeface="+mn-cs"/>
            </a:rPr>
            <a:t>所・防災拠点整備</a:t>
          </a:r>
          <a:r>
            <a:rPr kumimoji="1" lang="ja-JP" altLang="ja-JP" sz="1300">
              <a:solidFill>
                <a:schemeClr val="dk1"/>
              </a:solidFill>
              <a:effectLst/>
              <a:latin typeface="+mn-lt"/>
              <a:ea typeface="+mn-ea"/>
              <a:cs typeface="+mn-cs"/>
            </a:rPr>
            <a:t>事業</a:t>
          </a:r>
          <a:r>
            <a:rPr kumimoji="1" lang="ja-JP" altLang="en-US" sz="1300">
              <a:solidFill>
                <a:schemeClr val="dk1"/>
              </a:solidFill>
              <a:effectLst/>
              <a:latin typeface="+mn-lt"/>
              <a:ea typeface="+mn-ea"/>
              <a:cs typeface="+mn-cs"/>
            </a:rPr>
            <a:t>の終了による</a:t>
          </a:r>
          <a:r>
            <a:rPr kumimoji="1" lang="ja-JP" altLang="ja-JP" sz="1300">
              <a:solidFill>
                <a:schemeClr val="dk1"/>
              </a:solidFill>
              <a:effectLst/>
              <a:latin typeface="+mn-lt"/>
              <a:ea typeface="+mn-ea"/>
              <a:cs typeface="+mn-cs"/>
            </a:rPr>
            <a:t>ものである。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財政調整基金については、人口減少による税収減に備えるとともに、インフラや公共施設の老朽化対策等に係る経費の増大に対応するため、決算剰余金を中心に積み立てており、</a:t>
          </a:r>
          <a:r>
            <a:rPr kumimoji="1" lang="ja-JP" altLang="en-US" sz="1300">
              <a:solidFill>
                <a:schemeClr val="dk1"/>
              </a:solidFill>
              <a:effectLst/>
              <a:latin typeface="+mn-lt"/>
              <a:ea typeface="+mn-ea"/>
              <a:cs typeface="+mn-cs"/>
            </a:rPr>
            <a:t>適切な財源の確保と歳出の精査により、</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年度も取り崩しを</a:t>
          </a:r>
          <a:r>
            <a:rPr kumimoji="1" lang="ja-JP" altLang="en-US" sz="1300">
              <a:solidFill>
                <a:schemeClr val="dk1"/>
              </a:solidFill>
              <a:effectLst/>
              <a:latin typeface="+mn-lt"/>
              <a:ea typeface="+mn-ea"/>
              <a:cs typeface="+mn-cs"/>
            </a:rPr>
            <a:t>回避しており、前年度決算剰余金の積立等に伴い増加し、標準財政規模比は８２．６４％となっている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事務事業の見直し・</a:t>
          </a:r>
          <a:r>
            <a:rPr kumimoji="1" lang="ja-JP" altLang="en-US" sz="1300">
              <a:solidFill>
                <a:schemeClr val="dk1"/>
              </a:solidFill>
              <a:effectLst/>
              <a:latin typeface="+mn-lt"/>
              <a:ea typeface="+mn-ea"/>
              <a:cs typeface="+mn-cs"/>
            </a:rPr>
            <a:t>公共施設の統廃合など</a:t>
          </a:r>
          <a:r>
            <a:rPr kumimoji="1" lang="ja-JP" altLang="ja-JP" sz="1300">
              <a:solidFill>
                <a:schemeClr val="dk1"/>
              </a:solidFill>
              <a:effectLst/>
              <a:latin typeface="+mn-lt"/>
              <a:ea typeface="+mn-ea"/>
              <a:cs typeface="+mn-cs"/>
            </a:rPr>
            <a:t>歳出の合理化等行政改革を推進し、健全な行財政運営に努めていく。</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一般会計をはじめ、全ての会計において資金不足は発生していない。また、実質赤字比率と連結実質赤字比率もなく、現状では各会計とも良好な財政運営を行っている。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国民健康保険特別会計や介護保険特別会計は、一般会計からの繰入金の増加が見込まれるため、</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保険料の適正化・保健予防事業の更なる強化に努めて行く。</a:t>
          </a:r>
          <a:endParaRPr lang="ja-JP" altLang="ja-JP" sz="1300">
            <a:effectLst/>
          </a:endParaRPr>
        </a:p>
        <a:p>
          <a:r>
            <a:rPr kumimoji="1" lang="ja-JP" altLang="ja-JP" sz="1300">
              <a:solidFill>
                <a:schemeClr val="dk1"/>
              </a:solidFill>
              <a:effectLst/>
              <a:latin typeface="+mn-lt"/>
              <a:ea typeface="+mn-ea"/>
              <a:cs typeface="+mn-cs"/>
            </a:rPr>
            <a:t>　水道事業会計は、施設の耐震化</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老朽化</a:t>
          </a:r>
          <a:r>
            <a:rPr kumimoji="1" lang="ja-JP" altLang="en-US" sz="1300">
              <a:solidFill>
                <a:schemeClr val="dk1"/>
              </a:solidFill>
              <a:effectLst/>
              <a:latin typeface="+mn-lt"/>
              <a:ea typeface="+mn-ea"/>
              <a:cs typeface="+mn-cs"/>
            </a:rPr>
            <a:t>対策</a:t>
          </a:r>
          <a:r>
            <a:rPr kumimoji="1" lang="ja-JP" altLang="ja-JP" sz="1300">
              <a:solidFill>
                <a:schemeClr val="dk1"/>
              </a:solidFill>
              <a:effectLst/>
              <a:latin typeface="+mn-lt"/>
              <a:ea typeface="+mn-ea"/>
              <a:cs typeface="+mn-cs"/>
            </a:rPr>
            <a:t>などにより多額の資金が必要となるため、料金の見直しが必要となっている。</a:t>
          </a:r>
          <a:r>
            <a:rPr kumimoji="1" lang="ja-JP" altLang="en-US" sz="1300">
              <a:solidFill>
                <a:schemeClr val="dk1"/>
              </a:solidFill>
              <a:effectLst/>
              <a:latin typeface="+mn-lt"/>
              <a:ea typeface="+mn-ea"/>
              <a:cs typeface="+mn-cs"/>
            </a:rPr>
            <a:t>今後は、更なる人口減少に伴い需要の減少が予想されるため、施設の</a:t>
          </a:r>
          <a:r>
            <a:rPr kumimoji="1" lang="ja-JP" altLang="ja-JP" sz="1300">
              <a:solidFill>
                <a:schemeClr val="dk1"/>
              </a:solidFill>
              <a:effectLst/>
              <a:latin typeface="+mn-lt"/>
              <a:ea typeface="+mn-ea"/>
              <a:cs typeface="+mn-cs"/>
            </a:rPr>
            <a:t>ダウンサイジングによる</a:t>
          </a:r>
          <a:r>
            <a:rPr kumimoji="1" lang="ja-JP" altLang="en-US" sz="1300">
              <a:solidFill>
                <a:schemeClr val="dk1"/>
              </a:solidFill>
              <a:effectLst/>
              <a:latin typeface="+mn-lt"/>
              <a:ea typeface="+mn-ea"/>
              <a:cs typeface="+mn-cs"/>
            </a:rPr>
            <a:t>動力費など</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経費</a:t>
          </a:r>
          <a:r>
            <a:rPr kumimoji="1" lang="ja-JP" altLang="ja-JP" sz="1300">
              <a:solidFill>
                <a:schemeClr val="dk1"/>
              </a:solidFill>
              <a:effectLst/>
              <a:latin typeface="+mn-lt"/>
              <a:ea typeface="+mn-ea"/>
              <a:cs typeface="+mn-cs"/>
            </a:rPr>
            <a:t>削減</a:t>
          </a:r>
          <a:r>
            <a:rPr kumimoji="1" lang="ja-JP" altLang="en-US" sz="1300">
              <a:solidFill>
                <a:schemeClr val="dk1"/>
              </a:solidFill>
              <a:effectLst/>
              <a:latin typeface="+mn-lt"/>
              <a:ea typeface="+mn-ea"/>
              <a:cs typeface="+mn-cs"/>
            </a:rPr>
            <a:t>に努めていく。</a:t>
          </a:r>
          <a:endParaRPr lang="ja-JP" altLang="ja-JP" sz="1300">
            <a:effectLst/>
          </a:endParaRPr>
        </a:p>
        <a:p>
          <a:r>
            <a:rPr kumimoji="1" lang="ja-JP" altLang="ja-JP" sz="1300">
              <a:solidFill>
                <a:schemeClr val="dk1"/>
              </a:solidFill>
              <a:effectLst/>
              <a:latin typeface="+mn-lt"/>
              <a:ea typeface="+mn-ea"/>
              <a:cs typeface="+mn-cs"/>
            </a:rPr>
            <a:t>　温泉事業会計</a:t>
          </a:r>
          <a:r>
            <a:rPr kumimoji="1" lang="ja-JP" altLang="en-US" sz="1300">
              <a:solidFill>
                <a:schemeClr val="dk1"/>
              </a:solidFill>
              <a:effectLst/>
              <a:latin typeface="+mn-lt"/>
              <a:ea typeface="+mn-ea"/>
              <a:cs typeface="+mn-cs"/>
            </a:rPr>
            <a:t>においては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人口減少及び観光客の減少により、</a:t>
          </a:r>
          <a:r>
            <a:rPr kumimoji="1" lang="ja-JP" altLang="ja-JP" sz="1300">
              <a:solidFill>
                <a:schemeClr val="dk1"/>
              </a:solidFill>
              <a:effectLst/>
              <a:latin typeface="+mn-lt"/>
              <a:ea typeface="+mn-ea"/>
              <a:cs typeface="+mn-cs"/>
            </a:rPr>
            <a:t>使用量が減少している中、インバーター制御</a:t>
          </a:r>
          <a:r>
            <a:rPr kumimoji="1" lang="ja-JP" altLang="en-US" sz="1300">
              <a:solidFill>
                <a:schemeClr val="dk1"/>
              </a:solidFill>
              <a:effectLst/>
              <a:latin typeface="+mn-lt"/>
              <a:ea typeface="+mn-ea"/>
              <a:cs typeface="+mn-cs"/>
            </a:rPr>
            <a:t>盤</a:t>
          </a:r>
          <a:r>
            <a:rPr kumimoji="1" lang="ja-JP" altLang="ja-JP" sz="1300">
              <a:solidFill>
                <a:schemeClr val="dk1"/>
              </a:solidFill>
              <a:effectLst/>
              <a:latin typeface="+mn-lt"/>
              <a:ea typeface="+mn-ea"/>
              <a:cs typeface="+mn-cs"/>
            </a:rPr>
            <a:t>の導入によりポンプの省エネルギー化を図り、動力費</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経費</a:t>
          </a:r>
          <a:r>
            <a:rPr kumimoji="1" lang="ja-JP" altLang="ja-JP" sz="1300">
              <a:solidFill>
                <a:schemeClr val="dk1"/>
              </a:solidFill>
              <a:effectLst/>
              <a:latin typeface="+mn-lt"/>
              <a:ea typeface="+mn-ea"/>
              <a:cs typeface="+mn-cs"/>
            </a:rPr>
            <a:t>削減に努め</a:t>
          </a:r>
          <a:r>
            <a:rPr kumimoji="1" lang="ja-JP" altLang="en-US" sz="1300">
              <a:solidFill>
                <a:schemeClr val="dk1"/>
              </a:solidFill>
              <a:effectLst/>
              <a:latin typeface="+mn-lt"/>
              <a:ea typeface="+mn-ea"/>
              <a:cs typeface="+mn-cs"/>
            </a:rPr>
            <a:t>ていく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7183105</v>
      </c>
      <c r="BO4" s="410"/>
      <c r="BP4" s="410"/>
      <c r="BQ4" s="410"/>
      <c r="BR4" s="410"/>
      <c r="BS4" s="410"/>
      <c r="BT4" s="410"/>
      <c r="BU4" s="411"/>
      <c r="BV4" s="409">
        <v>7813210</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8.6999999999999993</v>
      </c>
      <c r="CU4" s="416"/>
      <c r="CV4" s="416"/>
      <c r="CW4" s="416"/>
      <c r="CX4" s="416"/>
      <c r="CY4" s="416"/>
      <c r="CZ4" s="416"/>
      <c r="DA4" s="417"/>
      <c r="DB4" s="415">
        <v>8.1</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6697152</v>
      </c>
      <c r="BO5" s="447"/>
      <c r="BP5" s="447"/>
      <c r="BQ5" s="447"/>
      <c r="BR5" s="447"/>
      <c r="BS5" s="447"/>
      <c r="BT5" s="447"/>
      <c r="BU5" s="448"/>
      <c r="BV5" s="446">
        <v>7339407</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78.2</v>
      </c>
      <c r="CU5" s="444"/>
      <c r="CV5" s="444"/>
      <c r="CW5" s="444"/>
      <c r="CX5" s="444"/>
      <c r="CY5" s="444"/>
      <c r="CZ5" s="444"/>
      <c r="DA5" s="445"/>
      <c r="DB5" s="443">
        <v>77.5</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485953</v>
      </c>
      <c r="BO6" s="447"/>
      <c r="BP6" s="447"/>
      <c r="BQ6" s="447"/>
      <c r="BR6" s="447"/>
      <c r="BS6" s="447"/>
      <c r="BT6" s="447"/>
      <c r="BU6" s="448"/>
      <c r="BV6" s="446">
        <v>473803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81.900000000000006</v>
      </c>
      <c r="CU6" s="484"/>
      <c r="CV6" s="484"/>
      <c r="CW6" s="484"/>
      <c r="CX6" s="484"/>
      <c r="CY6" s="484"/>
      <c r="CZ6" s="484"/>
      <c r="DA6" s="485"/>
      <c r="DB6" s="483">
        <v>81.2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183497</v>
      </c>
      <c r="BO7" s="447"/>
      <c r="BP7" s="447"/>
      <c r="BQ7" s="447"/>
      <c r="BR7" s="447"/>
      <c r="BS7" s="447"/>
      <c r="BT7" s="447"/>
      <c r="BU7" s="448"/>
      <c r="BV7" s="446">
        <v>183187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3467116</v>
      </c>
      <c r="CU7" s="447"/>
      <c r="CV7" s="447"/>
      <c r="CW7" s="447"/>
      <c r="CX7" s="447"/>
      <c r="CY7" s="447"/>
      <c r="CZ7" s="447"/>
      <c r="DA7" s="448"/>
      <c r="DB7" s="446">
        <v>3570216</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302456</v>
      </c>
      <c r="BO8" s="447"/>
      <c r="BP8" s="447"/>
      <c r="BQ8" s="447"/>
      <c r="BR8" s="447"/>
      <c r="BS8" s="447"/>
      <c r="BT8" s="447"/>
      <c r="BU8" s="448"/>
      <c r="BV8" s="446">
        <v>290616</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0.31</v>
      </c>
      <c r="CU8" s="487"/>
      <c r="CV8" s="487"/>
      <c r="CW8" s="487"/>
      <c r="CX8" s="487"/>
      <c r="CY8" s="487"/>
      <c r="CZ8" s="487"/>
      <c r="DA8" s="488"/>
      <c r="DB8" s="486">
        <v>0.33</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8234</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11840</v>
      </c>
      <c r="BO9" s="447"/>
      <c r="BP9" s="447"/>
      <c r="BQ9" s="447"/>
      <c r="BR9" s="447"/>
      <c r="BS9" s="447"/>
      <c r="BT9" s="447"/>
      <c r="BU9" s="448"/>
      <c r="BV9" s="446">
        <v>5269</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12.4</v>
      </c>
      <c r="CU9" s="444"/>
      <c r="CV9" s="444"/>
      <c r="CW9" s="444"/>
      <c r="CX9" s="444"/>
      <c r="CY9" s="444"/>
      <c r="CZ9" s="444"/>
      <c r="DA9" s="445"/>
      <c r="DB9" s="443">
        <v>11.7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9469</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201051</v>
      </c>
      <c r="BO10" s="447"/>
      <c r="BP10" s="447"/>
      <c r="BQ10" s="447"/>
      <c r="BR10" s="447"/>
      <c r="BS10" s="447"/>
      <c r="BT10" s="447"/>
      <c r="BU10" s="448"/>
      <c r="BV10" s="446">
        <v>256803</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c r="A12" s="166"/>
      <c r="B12" s="506" t="s">
        <v>126</v>
      </c>
      <c r="C12" s="507"/>
      <c r="D12" s="507"/>
      <c r="E12" s="507"/>
      <c r="F12" s="507"/>
      <c r="G12" s="507"/>
      <c r="H12" s="507"/>
      <c r="I12" s="507"/>
      <c r="J12" s="507"/>
      <c r="K12" s="508"/>
      <c r="L12" s="515" t="s">
        <v>127</v>
      </c>
      <c r="M12" s="516"/>
      <c r="N12" s="516"/>
      <c r="O12" s="516"/>
      <c r="P12" s="516"/>
      <c r="Q12" s="517"/>
      <c r="R12" s="518">
        <v>8160</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99</v>
      </c>
      <c r="AV12" s="479"/>
      <c r="AW12" s="479"/>
      <c r="AX12" s="479"/>
      <c r="AY12" s="480" t="s">
        <v>131</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134</v>
      </c>
      <c r="N13" s="535"/>
      <c r="O13" s="535"/>
      <c r="P13" s="535"/>
      <c r="Q13" s="536"/>
      <c r="R13" s="527">
        <v>8072</v>
      </c>
      <c r="S13" s="528"/>
      <c r="T13" s="528"/>
      <c r="U13" s="528"/>
      <c r="V13" s="529"/>
      <c r="W13" s="462" t="s">
        <v>135</v>
      </c>
      <c r="X13" s="463"/>
      <c r="Y13" s="463"/>
      <c r="Z13" s="463"/>
      <c r="AA13" s="463"/>
      <c r="AB13" s="453"/>
      <c r="AC13" s="497">
        <v>189</v>
      </c>
      <c r="AD13" s="498"/>
      <c r="AE13" s="498"/>
      <c r="AF13" s="498"/>
      <c r="AG13" s="537"/>
      <c r="AH13" s="497">
        <v>249</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212891</v>
      </c>
      <c r="BO13" s="447"/>
      <c r="BP13" s="447"/>
      <c r="BQ13" s="447"/>
      <c r="BR13" s="447"/>
      <c r="BS13" s="447"/>
      <c r="BT13" s="447"/>
      <c r="BU13" s="448"/>
      <c r="BV13" s="446">
        <v>262072</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2.5</v>
      </c>
      <c r="CU13" s="444"/>
      <c r="CV13" s="444"/>
      <c r="CW13" s="444"/>
      <c r="CX13" s="444"/>
      <c r="CY13" s="444"/>
      <c r="CZ13" s="444"/>
      <c r="DA13" s="445"/>
      <c r="DB13" s="443">
        <v>2.5</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140</v>
      </c>
      <c r="M14" s="525"/>
      <c r="N14" s="525"/>
      <c r="O14" s="525"/>
      <c r="P14" s="525"/>
      <c r="Q14" s="526"/>
      <c r="R14" s="527">
        <v>8416</v>
      </c>
      <c r="S14" s="528"/>
      <c r="T14" s="528"/>
      <c r="U14" s="528"/>
      <c r="V14" s="529"/>
      <c r="W14" s="436"/>
      <c r="X14" s="437"/>
      <c r="Y14" s="437"/>
      <c r="Z14" s="437"/>
      <c r="AA14" s="437"/>
      <c r="AB14" s="426"/>
      <c r="AC14" s="530">
        <v>5.2</v>
      </c>
      <c r="AD14" s="531"/>
      <c r="AE14" s="531"/>
      <c r="AF14" s="531"/>
      <c r="AG14" s="532"/>
      <c r="AH14" s="530">
        <v>5.8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t="s">
        <v>133</v>
      </c>
      <c r="CU14" s="542"/>
      <c r="CV14" s="542"/>
      <c r="CW14" s="542"/>
      <c r="CX14" s="542"/>
      <c r="CY14" s="542"/>
      <c r="CZ14" s="542"/>
      <c r="DA14" s="543"/>
      <c r="DB14" s="541" t="s">
        <v>133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142</v>
      </c>
      <c r="N15" s="535"/>
      <c r="O15" s="535"/>
      <c r="P15" s="535"/>
      <c r="Q15" s="536"/>
      <c r="R15" s="527">
        <v>8339</v>
      </c>
      <c r="S15" s="528"/>
      <c r="T15" s="528"/>
      <c r="U15" s="528"/>
      <c r="V15" s="529"/>
      <c r="W15" s="462" t="s">
        <v>143</v>
      </c>
      <c r="X15" s="463"/>
      <c r="Y15" s="463"/>
      <c r="Z15" s="463"/>
      <c r="AA15" s="463"/>
      <c r="AB15" s="453"/>
      <c r="AC15" s="497">
        <v>683</v>
      </c>
      <c r="AD15" s="498"/>
      <c r="AE15" s="498"/>
      <c r="AF15" s="498"/>
      <c r="AG15" s="537"/>
      <c r="AH15" s="497">
        <v>919</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868311</v>
      </c>
      <c r="BO15" s="410"/>
      <c r="BP15" s="410"/>
      <c r="BQ15" s="410"/>
      <c r="BR15" s="410"/>
      <c r="BS15" s="410"/>
      <c r="BT15" s="410"/>
      <c r="BU15" s="411"/>
      <c r="BV15" s="409">
        <v>909126</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18.899999999999999</v>
      </c>
      <c r="AD16" s="531"/>
      <c r="AE16" s="531"/>
      <c r="AF16" s="531"/>
      <c r="AG16" s="532"/>
      <c r="AH16" s="530">
        <v>21.5</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2923742</v>
      </c>
      <c r="BO16" s="447"/>
      <c r="BP16" s="447"/>
      <c r="BQ16" s="447"/>
      <c r="BR16" s="447"/>
      <c r="BS16" s="447"/>
      <c r="BT16" s="447"/>
      <c r="BU16" s="448"/>
      <c r="BV16" s="446">
        <v>2946783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2741</v>
      </c>
      <c r="AD17" s="498"/>
      <c r="AE17" s="498"/>
      <c r="AF17" s="498"/>
      <c r="AG17" s="537"/>
      <c r="AH17" s="497">
        <v>3102</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1106521</v>
      </c>
      <c r="BO17" s="447"/>
      <c r="BP17" s="447"/>
      <c r="BQ17" s="447"/>
      <c r="BR17" s="447"/>
      <c r="BS17" s="447"/>
      <c r="BT17" s="447"/>
      <c r="BU17" s="448"/>
      <c r="BV17" s="446">
        <v>1153532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153</v>
      </c>
      <c r="C18" s="489"/>
      <c r="D18" s="489"/>
      <c r="E18" s="558"/>
      <c r="F18" s="558"/>
      <c r="G18" s="558"/>
      <c r="H18" s="558"/>
      <c r="I18" s="558"/>
      <c r="J18" s="558"/>
      <c r="K18" s="558"/>
      <c r="L18" s="559">
        <v>105.54</v>
      </c>
      <c r="M18" s="559"/>
      <c r="N18" s="559"/>
      <c r="O18" s="559"/>
      <c r="P18" s="559"/>
      <c r="Q18" s="559"/>
      <c r="R18" s="560"/>
      <c r="S18" s="560"/>
      <c r="T18" s="560"/>
      <c r="U18" s="560"/>
      <c r="V18" s="561"/>
      <c r="W18" s="464"/>
      <c r="X18" s="465"/>
      <c r="Y18" s="465"/>
      <c r="Z18" s="465"/>
      <c r="AA18" s="465"/>
      <c r="AB18" s="456"/>
      <c r="AC18" s="562">
        <v>75.900000000000006</v>
      </c>
      <c r="AD18" s="563"/>
      <c r="AE18" s="563"/>
      <c r="AF18" s="563"/>
      <c r="AG18" s="564"/>
      <c r="AH18" s="562">
        <v>72.599999999999994</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2771181</v>
      </c>
      <c r="BO18" s="447"/>
      <c r="BP18" s="447"/>
      <c r="BQ18" s="447"/>
      <c r="BR18" s="447"/>
      <c r="BS18" s="447"/>
      <c r="BT18" s="447"/>
      <c r="BU18" s="448"/>
      <c r="BV18" s="446">
        <v>2793422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155</v>
      </c>
      <c r="C19" s="489"/>
      <c r="D19" s="489"/>
      <c r="E19" s="558"/>
      <c r="F19" s="558"/>
      <c r="G19" s="558"/>
      <c r="H19" s="558"/>
      <c r="I19" s="558"/>
      <c r="J19" s="558"/>
      <c r="K19" s="558"/>
      <c r="L19" s="566">
        <v>78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4424079</v>
      </c>
      <c r="BO19" s="447"/>
      <c r="BP19" s="447"/>
      <c r="BQ19" s="447"/>
      <c r="BR19" s="447"/>
      <c r="BS19" s="447"/>
      <c r="BT19" s="447"/>
      <c r="BU19" s="448"/>
      <c r="BV19" s="446">
        <v>4502676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157</v>
      </c>
      <c r="C20" s="489"/>
      <c r="D20" s="489"/>
      <c r="E20" s="558"/>
      <c r="F20" s="558"/>
      <c r="G20" s="558"/>
      <c r="H20" s="558"/>
      <c r="I20" s="558"/>
      <c r="J20" s="558"/>
      <c r="K20" s="558"/>
      <c r="L20" s="566">
        <v>3673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5403890</v>
      </c>
      <c r="BO23" s="447"/>
      <c r="BP23" s="447"/>
      <c r="BQ23" s="447"/>
      <c r="BR23" s="447"/>
      <c r="BS23" s="447"/>
      <c r="BT23" s="447"/>
      <c r="BU23" s="448"/>
      <c r="BV23" s="446">
        <v>5657955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166</v>
      </c>
      <c r="F24" s="476"/>
      <c r="G24" s="476"/>
      <c r="H24" s="476"/>
      <c r="I24" s="476"/>
      <c r="J24" s="476"/>
      <c r="K24" s="477"/>
      <c r="L24" s="497">
        <v>1</v>
      </c>
      <c r="M24" s="498"/>
      <c r="N24" s="498"/>
      <c r="O24" s="498"/>
      <c r="P24" s="537"/>
      <c r="Q24" s="497">
        <v>6120</v>
      </c>
      <c r="R24" s="498"/>
      <c r="S24" s="498"/>
      <c r="T24" s="498"/>
      <c r="U24" s="498"/>
      <c r="V24" s="537"/>
      <c r="W24" s="596"/>
      <c r="X24" s="584"/>
      <c r="Y24" s="585"/>
      <c r="Z24" s="496" t="s">
        <v>167</v>
      </c>
      <c r="AA24" s="476"/>
      <c r="AB24" s="476"/>
      <c r="AC24" s="476"/>
      <c r="AD24" s="476"/>
      <c r="AE24" s="476"/>
      <c r="AF24" s="476"/>
      <c r="AG24" s="477"/>
      <c r="AH24" s="497">
        <v>98</v>
      </c>
      <c r="AI24" s="498"/>
      <c r="AJ24" s="498"/>
      <c r="AK24" s="498"/>
      <c r="AL24" s="537"/>
      <c r="AM24" s="497">
        <v>294490</v>
      </c>
      <c r="AN24" s="498"/>
      <c r="AO24" s="498"/>
      <c r="AP24" s="498"/>
      <c r="AQ24" s="498"/>
      <c r="AR24" s="537"/>
      <c r="AS24" s="497">
        <v>3005</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4074940</v>
      </c>
      <c r="BO24" s="447"/>
      <c r="BP24" s="447"/>
      <c r="BQ24" s="447"/>
      <c r="BR24" s="447"/>
      <c r="BS24" s="447"/>
      <c r="BT24" s="447"/>
      <c r="BU24" s="448"/>
      <c r="BV24" s="446">
        <v>4134580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169</v>
      </c>
      <c r="F25" s="476"/>
      <c r="G25" s="476"/>
      <c r="H25" s="476"/>
      <c r="I25" s="476"/>
      <c r="J25" s="476"/>
      <c r="K25" s="477"/>
      <c r="L25" s="497">
        <v>1</v>
      </c>
      <c r="M25" s="498"/>
      <c r="N25" s="498"/>
      <c r="O25" s="498"/>
      <c r="P25" s="537"/>
      <c r="Q25" s="497">
        <v>5200</v>
      </c>
      <c r="R25" s="498"/>
      <c r="S25" s="498"/>
      <c r="T25" s="498"/>
      <c r="U25" s="498"/>
      <c r="V25" s="537"/>
      <c r="W25" s="596"/>
      <c r="X25" s="584"/>
      <c r="Y25" s="585"/>
      <c r="Z25" s="496" t="s">
        <v>170</v>
      </c>
      <c r="AA25" s="476"/>
      <c r="AB25" s="476"/>
      <c r="AC25" s="476"/>
      <c r="AD25" s="476"/>
      <c r="AE25" s="476"/>
      <c r="AF25" s="476"/>
      <c r="AG25" s="477"/>
      <c r="AH25" s="497" t="s">
        <v>171</v>
      </c>
      <c r="AI25" s="498"/>
      <c r="AJ25" s="498"/>
      <c r="AK25" s="498"/>
      <c r="AL25" s="537"/>
      <c r="AM25" s="497" t="s">
        <v>133</v>
      </c>
      <c r="AN25" s="498"/>
      <c r="AO25" s="498"/>
      <c r="AP25" s="498"/>
      <c r="AQ25" s="498"/>
      <c r="AR25" s="537"/>
      <c r="AS25" s="497" t="s">
        <v>133</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100428</v>
      </c>
      <c r="BO25" s="410"/>
      <c r="BP25" s="410"/>
      <c r="BQ25" s="410"/>
      <c r="BR25" s="410"/>
      <c r="BS25" s="410"/>
      <c r="BT25" s="410"/>
      <c r="BU25" s="411"/>
      <c r="BV25" s="409">
        <v>134129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173</v>
      </c>
      <c r="F26" s="476"/>
      <c r="G26" s="476"/>
      <c r="H26" s="476"/>
      <c r="I26" s="476"/>
      <c r="J26" s="476"/>
      <c r="K26" s="477"/>
      <c r="L26" s="497">
        <v>1</v>
      </c>
      <c r="M26" s="498"/>
      <c r="N26" s="498"/>
      <c r="O26" s="498"/>
      <c r="P26" s="537"/>
      <c r="Q26" s="497">
        <v>4580</v>
      </c>
      <c r="R26" s="498"/>
      <c r="S26" s="498"/>
      <c r="T26" s="498"/>
      <c r="U26" s="498"/>
      <c r="V26" s="537"/>
      <c r="W26" s="596"/>
      <c r="X26" s="584"/>
      <c r="Y26" s="585"/>
      <c r="Z26" s="496" t="s">
        <v>174</v>
      </c>
      <c r="AA26" s="606"/>
      <c r="AB26" s="606"/>
      <c r="AC26" s="606"/>
      <c r="AD26" s="606"/>
      <c r="AE26" s="606"/>
      <c r="AF26" s="606"/>
      <c r="AG26" s="607"/>
      <c r="AH26" s="497">
        <v>15</v>
      </c>
      <c r="AI26" s="498"/>
      <c r="AJ26" s="498"/>
      <c r="AK26" s="498"/>
      <c r="AL26" s="537"/>
      <c r="AM26" s="497">
        <v>36660</v>
      </c>
      <c r="AN26" s="498"/>
      <c r="AO26" s="498"/>
      <c r="AP26" s="498"/>
      <c r="AQ26" s="498"/>
      <c r="AR26" s="537"/>
      <c r="AS26" s="497">
        <v>2444</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124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176</v>
      </c>
      <c r="F27" s="476"/>
      <c r="G27" s="476"/>
      <c r="H27" s="476"/>
      <c r="I27" s="476"/>
      <c r="J27" s="476"/>
      <c r="K27" s="477"/>
      <c r="L27" s="497">
        <v>1</v>
      </c>
      <c r="M27" s="498"/>
      <c r="N27" s="498"/>
      <c r="O27" s="498"/>
      <c r="P27" s="537"/>
      <c r="Q27" s="497">
        <v>2730</v>
      </c>
      <c r="R27" s="498"/>
      <c r="S27" s="498"/>
      <c r="T27" s="498"/>
      <c r="U27" s="498"/>
      <c r="V27" s="537"/>
      <c r="W27" s="596"/>
      <c r="X27" s="584"/>
      <c r="Y27" s="585"/>
      <c r="Z27" s="496" t="s">
        <v>177</v>
      </c>
      <c r="AA27" s="476"/>
      <c r="AB27" s="476"/>
      <c r="AC27" s="476"/>
      <c r="AD27" s="476"/>
      <c r="AE27" s="476"/>
      <c r="AF27" s="476"/>
      <c r="AG27" s="477"/>
      <c r="AH27" s="497">
        <v>15</v>
      </c>
      <c r="AI27" s="498"/>
      <c r="AJ27" s="498"/>
      <c r="AK27" s="498"/>
      <c r="AL27" s="537"/>
      <c r="AM27" s="497">
        <v>38370</v>
      </c>
      <c r="AN27" s="498"/>
      <c r="AO27" s="498"/>
      <c r="AP27" s="498"/>
      <c r="AQ27" s="498"/>
      <c r="AR27" s="537"/>
      <c r="AS27" s="497">
        <v>2558</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200000</v>
      </c>
      <c r="BO27" s="620"/>
      <c r="BP27" s="620"/>
      <c r="BQ27" s="620"/>
      <c r="BR27" s="620"/>
      <c r="BS27" s="620"/>
      <c r="BT27" s="620"/>
      <c r="BU27" s="621"/>
      <c r="BV27" s="619">
        <v>200000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179</v>
      </c>
      <c r="F28" s="476"/>
      <c r="G28" s="476"/>
      <c r="H28" s="476"/>
      <c r="I28" s="476"/>
      <c r="J28" s="476"/>
      <c r="K28" s="477"/>
      <c r="L28" s="497">
        <v>1</v>
      </c>
      <c r="M28" s="498"/>
      <c r="N28" s="498"/>
      <c r="O28" s="498"/>
      <c r="P28" s="537"/>
      <c r="Q28" s="497">
        <v>2080</v>
      </c>
      <c r="R28" s="498"/>
      <c r="S28" s="498"/>
      <c r="T28" s="498"/>
      <c r="U28" s="498"/>
      <c r="V28" s="537"/>
      <c r="W28" s="596"/>
      <c r="X28" s="584"/>
      <c r="Y28" s="585"/>
      <c r="Z28" s="496" t="s">
        <v>180</v>
      </c>
      <c r="AA28" s="476"/>
      <c r="AB28" s="476"/>
      <c r="AC28" s="476"/>
      <c r="AD28" s="476"/>
      <c r="AE28" s="476"/>
      <c r="AF28" s="476"/>
      <c r="AG28" s="477"/>
      <c r="AH28" s="497" t="s">
        <v>171</v>
      </c>
      <c r="AI28" s="498"/>
      <c r="AJ28" s="498"/>
      <c r="AK28" s="498"/>
      <c r="AL28" s="537"/>
      <c r="AM28" s="497" t="s">
        <v>124</v>
      </c>
      <c r="AN28" s="498"/>
      <c r="AO28" s="498"/>
      <c r="AP28" s="498"/>
      <c r="AQ28" s="498"/>
      <c r="AR28" s="537"/>
      <c r="AS28" s="497" t="s">
        <v>171</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2865166</v>
      </c>
      <c r="BO28" s="410"/>
      <c r="BP28" s="410"/>
      <c r="BQ28" s="410"/>
      <c r="BR28" s="410"/>
      <c r="BS28" s="410"/>
      <c r="BT28" s="410"/>
      <c r="BU28" s="411"/>
      <c r="BV28" s="409">
        <v>2664115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182</v>
      </c>
      <c r="F29" s="476"/>
      <c r="G29" s="476"/>
      <c r="H29" s="476"/>
      <c r="I29" s="476"/>
      <c r="J29" s="476"/>
      <c r="K29" s="477"/>
      <c r="L29" s="497">
        <v>9</v>
      </c>
      <c r="M29" s="498"/>
      <c r="N29" s="498"/>
      <c r="O29" s="498"/>
      <c r="P29" s="537"/>
      <c r="Q29" s="497">
        <v>1870</v>
      </c>
      <c r="R29" s="498"/>
      <c r="S29" s="498"/>
      <c r="T29" s="498"/>
      <c r="U29" s="498"/>
      <c r="V29" s="537"/>
      <c r="W29" s="597"/>
      <c r="X29" s="598"/>
      <c r="Y29" s="599"/>
      <c r="Z29" s="496" t="s">
        <v>183</v>
      </c>
      <c r="AA29" s="476"/>
      <c r="AB29" s="476"/>
      <c r="AC29" s="476"/>
      <c r="AD29" s="476"/>
      <c r="AE29" s="476"/>
      <c r="AF29" s="476"/>
      <c r="AG29" s="477"/>
      <c r="AH29" s="497">
        <v>113</v>
      </c>
      <c r="AI29" s="498"/>
      <c r="AJ29" s="498"/>
      <c r="AK29" s="498"/>
      <c r="AL29" s="537"/>
      <c r="AM29" s="497">
        <v>332860</v>
      </c>
      <c r="AN29" s="498"/>
      <c r="AO29" s="498"/>
      <c r="AP29" s="498"/>
      <c r="AQ29" s="498"/>
      <c r="AR29" s="537"/>
      <c r="AS29" s="497">
        <v>2946</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2187</v>
      </c>
      <c r="BO29" s="447"/>
      <c r="BP29" s="447"/>
      <c r="BQ29" s="447"/>
      <c r="BR29" s="447"/>
      <c r="BS29" s="447"/>
      <c r="BT29" s="447"/>
      <c r="BU29" s="448"/>
      <c r="BV29" s="446">
        <v>2186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98.3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3193312</v>
      </c>
      <c r="BO30" s="620"/>
      <c r="BP30" s="620"/>
      <c r="BQ30" s="620"/>
      <c r="BR30" s="620"/>
      <c r="BS30" s="620"/>
      <c r="BT30" s="620"/>
      <c r="BU30" s="621"/>
      <c r="BV30" s="619">
        <v>2692267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195</v>
      </c>
      <c r="X33" s="435"/>
      <c r="Y33" s="435"/>
      <c r="Z33" s="435"/>
      <c r="AA33" s="435"/>
      <c r="AB33" s="435"/>
      <c r="AC33" s="435"/>
      <c r="AD33" s="435"/>
      <c r="AE33" s="435"/>
      <c r="AF33" s="435"/>
      <c r="AG33" s="435"/>
      <c r="AH33" s="435"/>
      <c r="AI33" s="435"/>
      <c r="AJ33" s="435"/>
      <c r="AK33" s="435"/>
      <c r="AL33" s="195"/>
      <c r="AM33" s="470" t="s">
        <v>196</v>
      </c>
      <c r="AN33" s="470"/>
      <c r="AO33" s="435" t="s">
        <v>195</v>
      </c>
      <c r="AP33" s="435"/>
      <c r="AQ33" s="435"/>
      <c r="AR33" s="435"/>
      <c r="AS33" s="435"/>
      <c r="AT33" s="435"/>
      <c r="AU33" s="435"/>
      <c r="AV33" s="435"/>
      <c r="AW33" s="435"/>
      <c r="AX33" s="435"/>
      <c r="AY33" s="435"/>
      <c r="AZ33" s="435"/>
      <c r="BA33" s="435"/>
      <c r="BB33" s="435"/>
      <c r="BC33" s="435"/>
      <c r="BD33" s="196"/>
      <c r="BE33" s="435" t="s">
        <v>197</v>
      </c>
      <c r="BF33" s="435"/>
      <c r="BG33" s="435" t="s">
        <v>198</v>
      </c>
      <c r="BH33" s="435"/>
      <c r="BI33" s="435"/>
      <c r="BJ33" s="435"/>
      <c r="BK33" s="435"/>
      <c r="BL33" s="435"/>
      <c r="BM33" s="435"/>
      <c r="BN33" s="435"/>
      <c r="BO33" s="435"/>
      <c r="BP33" s="435"/>
      <c r="BQ33" s="435"/>
      <c r="BR33" s="435"/>
      <c r="BS33" s="435"/>
      <c r="BT33" s="435"/>
      <c r="BU33" s="435"/>
      <c r="BV33" s="196"/>
      <c r="BW33" s="470" t="s">
        <v>197</v>
      </c>
      <c r="BX33" s="470"/>
      <c r="BY33" s="435" t="s">
        <v>199</v>
      </c>
      <c r="BZ33" s="435"/>
      <c r="CA33" s="435"/>
      <c r="CB33" s="435"/>
      <c r="CC33" s="435"/>
      <c r="CD33" s="435"/>
      <c r="CE33" s="435"/>
      <c r="CF33" s="435"/>
      <c r="CG33" s="435"/>
      <c r="CH33" s="435"/>
      <c r="CI33" s="435"/>
      <c r="CJ33" s="435"/>
      <c r="CK33" s="435"/>
      <c r="CL33" s="435"/>
      <c r="CM33" s="435"/>
      <c r="CN33" s="195"/>
      <c r="CO33" s="470" t="s">
        <v>192</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静岡県市町総合事務組合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温泉事業会計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西豆衛生プラント組合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下田地区消防組合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下田メディカルセンター（普通会計分）</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下田メディカルセンター（事業会計分）</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静岡県後期高齢者医療広域連合（普通会計分）</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静岡県後期高齢者医療広域連合（事業会計分）</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静岡地方税滞納整理機構</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206</v>
      </c>
    </row>
    <row r="50" spans="5:5">
      <c r="E50" s="167" t="s">
        <v>207</v>
      </c>
    </row>
    <row r="51" spans="5:5">
      <c r="E51" s="167" t="s">
        <v>208</v>
      </c>
    </row>
    <row r="52" spans="5:5">
      <c r="E52" s="167" t="s">
        <v>209</v>
      </c>
    </row>
    <row r="53" spans="5:5">
      <c r="E53" s="167" t="s">
        <v>210</v>
      </c>
    </row>
    <row r="54" spans="5:5"/>
    <row r="55" spans="5:5"/>
    <row r="56" spans="5:5"/>
    <row r="57" spans="5:5" hidden="1"/>
    <row r="58" spans="5:5" hidden="1"/>
    <row r="59" spans="5:5" hidden="1"/>
  </sheetData>
  <sheetProtection algorithmName="SHA-512" hashValue="R55wJAyZ8sPe32XYS5byM5FQ8Z53sQPCxWHmbm9b+r8ALfXIH5rfSVJKfXHTW5UbWUMWpQRh/dGTeocK1FP0fA==" saltValue="OMJfL0n4hgfPsQgKcB8ou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24" t="s">
        <v>549</v>
      </c>
      <c r="D34" s="1224"/>
      <c r="E34" s="1225"/>
      <c r="F34" s="32">
        <v>18.010000000000002</v>
      </c>
      <c r="G34" s="33">
        <v>19.41</v>
      </c>
      <c r="H34" s="33">
        <v>17.89</v>
      </c>
      <c r="I34" s="33">
        <v>19.36</v>
      </c>
      <c r="J34" s="34">
        <v>21.15</v>
      </c>
      <c r="K34" s="22"/>
      <c r="L34" s="22"/>
      <c r="M34" s="22"/>
      <c r="N34" s="22"/>
      <c r="O34" s="22"/>
      <c r="P34" s="22"/>
    </row>
    <row r="35" spans="1:16" ht="39" customHeight="1">
      <c r="A35" s="22"/>
      <c r="B35" s="35"/>
      <c r="C35" s="1218" t="s">
        <v>550</v>
      </c>
      <c r="D35" s="1219"/>
      <c r="E35" s="1220"/>
      <c r="F35" s="36">
        <v>13.45</v>
      </c>
      <c r="G35" s="37">
        <v>15.31</v>
      </c>
      <c r="H35" s="37">
        <v>15.75</v>
      </c>
      <c r="I35" s="37">
        <v>14.59</v>
      </c>
      <c r="J35" s="38">
        <v>12.12</v>
      </c>
      <c r="K35" s="22"/>
      <c r="L35" s="22"/>
      <c r="M35" s="22"/>
      <c r="N35" s="22"/>
      <c r="O35" s="22"/>
      <c r="P35" s="22"/>
    </row>
    <row r="36" spans="1:16" ht="39" customHeight="1">
      <c r="A36" s="22"/>
      <c r="B36" s="35"/>
      <c r="C36" s="1218" t="s">
        <v>551</v>
      </c>
      <c r="D36" s="1219"/>
      <c r="E36" s="1220"/>
      <c r="F36" s="36">
        <v>9.56</v>
      </c>
      <c r="G36" s="37">
        <v>7.22</v>
      </c>
      <c r="H36" s="37">
        <v>5.0199999999999996</v>
      </c>
      <c r="I36" s="37">
        <v>8.14</v>
      </c>
      <c r="J36" s="38">
        <v>8.76</v>
      </c>
      <c r="K36" s="22"/>
      <c r="L36" s="22"/>
      <c r="M36" s="22"/>
      <c r="N36" s="22"/>
      <c r="O36" s="22"/>
      <c r="P36" s="22"/>
    </row>
    <row r="37" spans="1:16" ht="39" customHeight="1">
      <c r="A37" s="22"/>
      <c r="B37" s="35"/>
      <c r="C37" s="1218" t="s">
        <v>552</v>
      </c>
      <c r="D37" s="1219"/>
      <c r="E37" s="1220"/>
      <c r="F37" s="36">
        <v>1.59</v>
      </c>
      <c r="G37" s="37">
        <v>1.26</v>
      </c>
      <c r="H37" s="37">
        <v>2.68</v>
      </c>
      <c r="I37" s="37">
        <v>3.35</v>
      </c>
      <c r="J37" s="38">
        <v>3.78</v>
      </c>
      <c r="K37" s="22"/>
      <c r="L37" s="22"/>
      <c r="M37" s="22"/>
      <c r="N37" s="22"/>
      <c r="O37" s="22"/>
      <c r="P37" s="22"/>
    </row>
    <row r="38" spans="1:16" ht="39" customHeight="1">
      <c r="A38" s="22"/>
      <c r="B38" s="35"/>
      <c r="C38" s="1218" t="s">
        <v>553</v>
      </c>
      <c r="D38" s="1219"/>
      <c r="E38" s="1220"/>
      <c r="F38" s="36">
        <v>0.51</v>
      </c>
      <c r="G38" s="37">
        <v>0.25</v>
      </c>
      <c r="H38" s="37">
        <v>0.06</v>
      </c>
      <c r="I38" s="37">
        <v>1.44</v>
      </c>
      <c r="J38" s="38">
        <v>2.0499999999999998</v>
      </c>
      <c r="K38" s="22"/>
      <c r="L38" s="22"/>
      <c r="M38" s="22"/>
      <c r="N38" s="22"/>
      <c r="O38" s="22"/>
      <c r="P38" s="22"/>
    </row>
    <row r="39" spans="1:16" ht="39" customHeight="1">
      <c r="A39" s="22"/>
      <c r="B39" s="35"/>
      <c r="C39" s="1218" t="s">
        <v>554</v>
      </c>
      <c r="D39" s="1219"/>
      <c r="E39" s="1220"/>
      <c r="F39" s="36">
        <v>0.02</v>
      </c>
      <c r="G39" s="37">
        <v>0.02</v>
      </c>
      <c r="H39" s="37">
        <v>0.01</v>
      </c>
      <c r="I39" s="37">
        <v>0.01</v>
      </c>
      <c r="J39" s="38">
        <v>0.01</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555</v>
      </c>
      <c r="D42" s="1219"/>
      <c r="E42" s="1220"/>
      <c r="F42" s="36" t="s">
        <v>500</v>
      </c>
      <c r="G42" s="37" t="s">
        <v>500</v>
      </c>
      <c r="H42" s="37" t="s">
        <v>500</v>
      </c>
      <c r="I42" s="37" t="s">
        <v>500</v>
      </c>
      <c r="J42" s="38" t="s">
        <v>500</v>
      </c>
      <c r="K42" s="22"/>
      <c r="L42" s="22"/>
      <c r="M42" s="22"/>
      <c r="N42" s="22"/>
      <c r="O42" s="22"/>
      <c r="P42" s="22"/>
    </row>
    <row r="43" spans="1:16" ht="39" customHeight="1" thickBot="1">
      <c r="A43" s="22"/>
      <c r="B43" s="40"/>
      <c r="C43" s="1221" t="s">
        <v>556</v>
      </c>
      <c r="D43" s="1222"/>
      <c r="E43" s="1223"/>
      <c r="F43" s="41">
        <v>0.04</v>
      </c>
      <c r="G43" s="42">
        <v>7.0000000000000007E-2</v>
      </c>
      <c r="H43" s="42" t="s">
        <v>500</v>
      </c>
      <c r="I43" s="42" t="s">
        <v>500</v>
      </c>
      <c r="J43" s="43" t="s">
        <v>500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gewEZWN95pfgIuyJv3jrN6kjVRWBM7YH3GFFzZu9UFDBSy5Qk+ucEW/e97JHo9M8L8Si08FHj/3lumD/B4ODQ==" saltValue="owMYCdcBN91bMBQvXkuA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34" t="s">
        <v>11</v>
      </c>
      <c r="C45" s="1235"/>
      <c r="D45" s="58"/>
      <c r="E45" s="1240" t="s">
        <v>12</v>
      </c>
      <c r="F45" s="1240"/>
      <c r="G45" s="1240"/>
      <c r="H45" s="1240"/>
      <c r="I45" s="1240"/>
      <c r="J45" s="1241"/>
      <c r="K45" s="59">
        <v>505</v>
      </c>
      <c r="L45" s="60">
        <v>508</v>
      </c>
      <c r="M45" s="60">
        <v>475</v>
      </c>
      <c r="N45" s="60">
        <v>525</v>
      </c>
      <c r="O45" s="61">
        <v>547</v>
      </c>
      <c r="P45" s="48"/>
      <c r="Q45" s="48"/>
      <c r="R45" s="48"/>
      <c r="S45" s="48"/>
      <c r="T45" s="48"/>
      <c r="U45" s="48"/>
    </row>
    <row r="46" spans="1:21" ht="30.75" customHeight="1">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c r="A47" s="48"/>
      <c r="B47" s="1236"/>
      <c r="C47" s="1237"/>
      <c r="D47" s="62"/>
      <c r="E47" s="1228" t="s">
        <v>14</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c r="A48" s="48"/>
      <c r="B48" s="1236"/>
      <c r="C48" s="1237"/>
      <c r="D48" s="62"/>
      <c r="E48" s="1228" t="s">
        <v>15</v>
      </c>
      <c r="F48" s="1228"/>
      <c r="G48" s="1228"/>
      <c r="H48" s="1228"/>
      <c r="I48" s="1228"/>
      <c r="J48" s="1229"/>
      <c r="K48" s="63" t="s">
        <v>500</v>
      </c>
      <c r="L48" s="64" t="s">
        <v>500</v>
      </c>
      <c r="M48" s="64" t="s">
        <v>500</v>
      </c>
      <c r="N48" s="64" t="s">
        <v>500</v>
      </c>
      <c r="O48" s="65">
        <v>0</v>
      </c>
      <c r="P48" s="48"/>
      <c r="Q48" s="48"/>
      <c r="R48" s="48"/>
      <c r="S48" s="48"/>
      <c r="T48" s="48"/>
      <c r="U48" s="48"/>
    </row>
    <row r="49" spans="1:21" ht="30.75" customHeight="1">
      <c r="A49" s="48"/>
      <c r="B49" s="1236"/>
      <c r="C49" s="1237"/>
      <c r="D49" s="62"/>
      <c r="E49" s="1228" t="s">
        <v>16</v>
      </c>
      <c r="F49" s="1228"/>
      <c r="G49" s="1228"/>
      <c r="H49" s="1228"/>
      <c r="I49" s="1228"/>
      <c r="J49" s="1229"/>
      <c r="K49" s="63">
        <v>75</v>
      </c>
      <c r="L49" s="64">
        <v>71</v>
      </c>
      <c r="M49" s="64">
        <v>68</v>
      </c>
      <c r="N49" s="64">
        <v>67</v>
      </c>
      <c r="O49" s="65">
        <v>66</v>
      </c>
      <c r="P49" s="48"/>
      <c r="Q49" s="48"/>
      <c r="R49" s="48"/>
      <c r="S49" s="48"/>
      <c r="T49" s="48"/>
      <c r="U49" s="48"/>
    </row>
    <row r="50" spans="1:21" ht="30.75" customHeight="1">
      <c r="A50" s="48"/>
      <c r="B50" s="1236"/>
      <c r="C50" s="1237"/>
      <c r="D50" s="62"/>
      <c r="E50" s="1228" t="s">
        <v>17</v>
      </c>
      <c r="F50" s="1228"/>
      <c r="G50" s="1228"/>
      <c r="H50" s="1228"/>
      <c r="I50" s="1228"/>
      <c r="J50" s="1229"/>
      <c r="K50" s="63">
        <v>10</v>
      </c>
      <c r="L50" s="64">
        <v>6</v>
      </c>
      <c r="M50" s="64" t="s">
        <v>500</v>
      </c>
      <c r="N50" s="64" t="s">
        <v>500</v>
      </c>
      <c r="O50" s="65" t="s">
        <v>500</v>
      </c>
      <c r="P50" s="48"/>
      <c r="Q50" s="48"/>
      <c r="R50" s="48"/>
      <c r="S50" s="48"/>
      <c r="T50" s="48"/>
      <c r="U50" s="48"/>
    </row>
    <row r="51" spans="1:21" ht="30.75" customHeight="1">
      <c r="A51" s="48"/>
      <c r="B51" s="1238"/>
      <c r="C51" s="1239"/>
      <c r="D51" s="66"/>
      <c r="E51" s="1228" t="s">
        <v>18</v>
      </c>
      <c r="F51" s="1228"/>
      <c r="G51" s="1228"/>
      <c r="H51" s="1228"/>
      <c r="I51" s="1228"/>
      <c r="J51" s="1229"/>
      <c r="K51" s="63" t="s">
        <v>500</v>
      </c>
      <c r="L51" s="64" t="s">
        <v>500</v>
      </c>
      <c r="M51" s="64" t="s">
        <v>500</v>
      </c>
      <c r="N51" s="64" t="s">
        <v>500</v>
      </c>
      <c r="O51" s="65" t="s">
        <v>500</v>
      </c>
      <c r="P51" s="48"/>
      <c r="Q51" s="48"/>
      <c r="R51" s="48"/>
      <c r="S51" s="48"/>
      <c r="T51" s="48"/>
      <c r="U51" s="48"/>
    </row>
    <row r="52" spans="1:21" ht="30.75" customHeight="1">
      <c r="A52" s="48"/>
      <c r="B52" s="1226" t="s">
        <v>19</v>
      </c>
      <c r="C52" s="1227"/>
      <c r="D52" s="66"/>
      <c r="E52" s="1228" t="s">
        <v>20</v>
      </c>
      <c r="F52" s="1228"/>
      <c r="G52" s="1228"/>
      <c r="H52" s="1228"/>
      <c r="I52" s="1228"/>
      <c r="J52" s="1229"/>
      <c r="K52" s="63">
        <v>468</v>
      </c>
      <c r="L52" s="64">
        <v>481</v>
      </c>
      <c r="M52" s="64">
        <v>466</v>
      </c>
      <c r="N52" s="64">
        <v>538</v>
      </c>
      <c r="O52" s="65">
        <v>511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122</v>
      </c>
      <c r="L53" s="69">
        <v>104</v>
      </c>
      <c r="M53" s="69">
        <v>77</v>
      </c>
      <c r="N53" s="69">
        <v>54</v>
      </c>
      <c r="O53" s="70">
        <v>102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AiGKthIvzXSX7bDvO8tYJ613j9jiNhP98jSlik3HsVBIZ+IyMikvmqUJ1OPRj6XZ7y/0yEa1DQBCwLKK0sTqA==" saltValue="CtpIZX4qzaVkwYl4Vh1qK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543</v>
      </c>
      <c r="J40" s="79" t="s">
        <v>544</v>
      </c>
      <c r="K40" s="79" t="s">
        <v>545</v>
      </c>
      <c r="L40" s="79" t="s">
        <v>546</v>
      </c>
      <c r="M40" s="80" t="s">
        <v>547</v>
      </c>
    </row>
    <row r="41" spans="2:13" ht="27.75" customHeight="1">
      <c r="B41" s="1242" t="s">
        <v>24</v>
      </c>
      <c r="C41" s="1243"/>
      <c r="D41" s="81"/>
      <c r="E41" s="1248" t="s">
        <v>25</v>
      </c>
      <c r="F41" s="1248"/>
      <c r="G41" s="1248"/>
      <c r="H41" s="1249"/>
      <c r="I41" s="82">
        <v>4649</v>
      </c>
      <c r="J41" s="83">
        <v>4654</v>
      </c>
      <c r="K41" s="83">
        <v>5387</v>
      </c>
      <c r="L41" s="83">
        <v>5658</v>
      </c>
      <c r="M41" s="84">
        <v>5404</v>
      </c>
    </row>
    <row r="42" spans="2:13" ht="27.75" customHeight="1">
      <c r="B42" s="1244"/>
      <c r="C42" s="1245"/>
      <c r="D42" s="85"/>
      <c r="E42" s="1250" t="s">
        <v>26</v>
      </c>
      <c r="F42" s="1250"/>
      <c r="G42" s="1250"/>
      <c r="H42" s="1251"/>
      <c r="I42" s="86">
        <v>46</v>
      </c>
      <c r="J42" s="87">
        <v>218</v>
      </c>
      <c r="K42" s="87">
        <v>171</v>
      </c>
      <c r="L42" s="87">
        <v>134</v>
      </c>
      <c r="M42" s="88">
        <v>100</v>
      </c>
    </row>
    <row r="43" spans="2:13" ht="27.75" customHeight="1">
      <c r="B43" s="1244"/>
      <c r="C43" s="1245"/>
      <c r="D43" s="85"/>
      <c r="E43" s="1250" t="s">
        <v>27</v>
      </c>
      <c r="F43" s="1250"/>
      <c r="G43" s="1250"/>
      <c r="H43" s="1251"/>
      <c r="I43" s="86" t="s">
        <v>500</v>
      </c>
      <c r="J43" s="87" t="s">
        <v>500</v>
      </c>
      <c r="K43" s="87" t="s">
        <v>500</v>
      </c>
      <c r="L43" s="87" t="s">
        <v>500</v>
      </c>
      <c r="M43" s="88" t="s">
        <v>500</v>
      </c>
    </row>
    <row r="44" spans="2:13" ht="27.75" customHeight="1">
      <c r="B44" s="1244"/>
      <c r="C44" s="1245"/>
      <c r="D44" s="85"/>
      <c r="E44" s="1250" t="s">
        <v>28</v>
      </c>
      <c r="F44" s="1250"/>
      <c r="G44" s="1250"/>
      <c r="H44" s="1251"/>
      <c r="I44" s="86">
        <v>439</v>
      </c>
      <c r="J44" s="87">
        <v>474</v>
      </c>
      <c r="K44" s="87">
        <v>438</v>
      </c>
      <c r="L44" s="87">
        <v>432</v>
      </c>
      <c r="M44" s="88">
        <v>417</v>
      </c>
    </row>
    <row r="45" spans="2:13" ht="27.75" customHeight="1">
      <c r="B45" s="1244"/>
      <c r="C45" s="1245"/>
      <c r="D45" s="85"/>
      <c r="E45" s="1250" t="s">
        <v>29</v>
      </c>
      <c r="F45" s="1250"/>
      <c r="G45" s="1250"/>
      <c r="H45" s="1251"/>
      <c r="I45" s="86">
        <v>940</v>
      </c>
      <c r="J45" s="87">
        <v>785</v>
      </c>
      <c r="K45" s="87">
        <v>832</v>
      </c>
      <c r="L45" s="87">
        <v>814</v>
      </c>
      <c r="M45" s="88">
        <v>845</v>
      </c>
    </row>
    <row r="46" spans="2:13" ht="27.75" customHeight="1">
      <c r="B46" s="1244"/>
      <c r="C46" s="1245"/>
      <c r="D46" s="89"/>
      <c r="E46" s="1250" t="s">
        <v>30</v>
      </c>
      <c r="F46" s="1250"/>
      <c r="G46" s="1250"/>
      <c r="H46" s="1251"/>
      <c r="I46" s="86" t="s">
        <v>500</v>
      </c>
      <c r="J46" s="87" t="s">
        <v>500</v>
      </c>
      <c r="K46" s="87" t="s">
        <v>500</v>
      </c>
      <c r="L46" s="87" t="s">
        <v>500</v>
      </c>
      <c r="M46" s="88" t="s">
        <v>500</v>
      </c>
    </row>
    <row r="47" spans="2:13" ht="27.75" customHeight="1">
      <c r="B47" s="1244"/>
      <c r="C47" s="1245"/>
      <c r="D47" s="90"/>
      <c r="E47" s="1252" t="s">
        <v>31</v>
      </c>
      <c r="F47" s="1253"/>
      <c r="G47" s="1253"/>
      <c r="H47" s="1254"/>
      <c r="I47" s="86" t="s">
        <v>500</v>
      </c>
      <c r="J47" s="87" t="s">
        <v>500</v>
      </c>
      <c r="K47" s="87" t="s">
        <v>500</v>
      </c>
      <c r="L47" s="87" t="s">
        <v>500</v>
      </c>
      <c r="M47" s="88" t="s">
        <v>500</v>
      </c>
    </row>
    <row r="48" spans="2:13" ht="27.75" customHeight="1">
      <c r="B48" s="1244"/>
      <c r="C48" s="1245"/>
      <c r="D48" s="85"/>
      <c r="E48" s="1250" t="s">
        <v>32</v>
      </c>
      <c r="F48" s="1250"/>
      <c r="G48" s="1250"/>
      <c r="H48" s="1251"/>
      <c r="I48" s="86" t="s">
        <v>500</v>
      </c>
      <c r="J48" s="87" t="s">
        <v>500</v>
      </c>
      <c r="K48" s="87" t="s">
        <v>500</v>
      </c>
      <c r="L48" s="87" t="s">
        <v>500</v>
      </c>
      <c r="M48" s="88" t="s">
        <v>500</v>
      </c>
    </row>
    <row r="49" spans="2:13" ht="27.75" customHeight="1">
      <c r="B49" s="1246"/>
      <c r="C49" s="1247"/>
      <c r="D49" s="85"/>
      <c r="E49" s="1250" t="s">
        <v>33</v>
      </c>
      <c r="F49" s="1250"/>
      <c r="G49" s="1250"/>
      <c r="H49" s="1251"/>
      <c r="I49" s="86" t="s">
        <v>500</v>
      </c>
      <c r="J49" s="87" t="s">
        <v>500</v>
      </c>
      <c r="K49" s="87" t="s">
        <v>500</v>
      </c>
      <c r="L49" s="87" t="s">
        <v>500</v>
      </c>
      <c r="M49" s="88" t="s">
        <v>500</v>
      </c>
    </row>
    <row r="50" spans="2:13" ht="27.75" customHeight="1">
      <c r="B50" s="1255" t="s">
        <v>34</v>
      </c>
      <c r="C50" s="1256"/>
      <c r="D50" s="91"/>
      <c r="E50" s="1250" t="s">
        <v>35</v>
      </c>
      <c r="F50" s="1250"/>
      <c r="G50" s="1250"/>
      <c r="H50" s="1251"/>
      <c r="I50" s="86">
        <v>2645</v>
      </c>
      <c r="J50" s="87">
        <v>3113</v>
      </c>
      <c r="K50" s="87">
        <v>4681</v>
      </c>
      <c r="L50" s="87">
        <v>5359</v>
      </c>
      <c r="M50" s="88">
        <v>6061</v>
      </c>
    </row>
    <row r="51" spans="2:13" ht="27.75" customHeight="1">
      <c r="B51" s="1244"/>
      <c r="C51" s="1245"/>
      <c r="D51" s="85"/>
      <c r="E51" s="1250" t="s">
        <v>36</v>
      </c>
      <c r="F51" s="1250"/>
      <c r="G51" s="1250"/>
      <c r="H51" s="1251"/>
      <c r="I51" s="86" t="s">
        <v>500</v>
      </c>
      <c r="J51" s="87" t="s">
        <v>500</v>
      </c>
      <c r="K51" s="87" t="s">
        <v>500</v>
      </c>
      <c r="L51" s="87" t="s">
        <v>500</v>
      </c>
      <c r="M51" s="88" t="s">
        <v>500</v>
      </c>
    </row>
    <row r="52" spans="2:13" ht="27.75" customHeight="1">
      <c r="B52" s="1246"/>
      <c r="C52" s="1247"/>
      <c r="D52" s="85"/>
      <c r="E52" s="1250" t="s">
        <v>37</v>
      </c>
      <c r="F52" s="1250"/>
      <c r="G52" s="1250"/>
      <c r="H52" s="1251"/>
      <c r="I52" s="86">
        <v>4325</v>
      </c>
      <c r="J52" s="87">
        <v>4425</v>
      </c>
      <c r="K52" s="87">
        <v>5088</v>
      </c>
      <c r="L52" s="87">
        <v>5159</v>
      </c>
      <c r="M52" s="88">
        <v>4810</v>
      </c>
    </row>
    <row r="53" spans="2:13" ht="27.75" customHeight="1" thickBot="1">
      <c r="B53" s="1257" t="s">
        <v>38</v>
      </c>
      <c r="C53" s="1258"/>
      <c r="D53" s="92"/>
      <c r="E53" s="1259" t="s">
        <v>39</v>
      </c>
      <c r="F53" s="1259"/>
      <c r="G53" s="1259"/>
      <c r="H53" s="1260"/>
      <c r="I53" s="93">
        <v>-896</v>
      </c>
      <c r="J53" s="94">
        <v>-1407</v>
      </c>
      <c r="K53" s="94">
        <v>-2941</v>
      </c>
      <c r="L53" s="94">
        <v>-3479</v>
      </c>
      <c r="M53" s="95">
        <v>-4104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ZFgFNDgay/bIhL/qFgRI4ECrls1jAzxRnMhep3tccmydTiYh8OuvNUugOcm7/CJejnPBQ9TJa4jS+37V7Ec/A==" saltValue="zu6O8vIHnXKS5T3fIIC15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545</v>
      </c>
      <c r="G54" s="104" t="s">
        <v>546</v>
      </c>
      <c r="H54" s="105" t="s">
        <v>547</v>
      </c>
    </row>
    <row r="55" spans="2:8" ht="52.5" customHeight="1">
      <c r="B55" s="106"/>
      <c r="C55" s="1269" t="s">
        <v>42</v>
      </c>
      <c r="D55" s="1269"/>
      <c r="E55" s="1270"/>
      <c r="F55" s="107">
        <v>2407</v>
      </c>
      <c r="G55" s="107">
        <v>2664</v>
      </c>
      <c r="H55" s="108">
        <v>2865</v>
      </c>
    </row>
    <row r="56" spans="2:8" ht="52.5" customHeight="1">
      <c r="B56" s="109"/>
      <c r="C56" s="1271" t="s">
        <v>43</v>
      </c>
      <c r="D56" s="1271"/>
      <c r="E56" s="1272"/>
      <c r="F56" s="110">
        <v>2</v>
      </c>
      <c r="G56" s="110">
        <v>2</v>
      </c>
      <c r="H56" s="111">
        <v>2</v>
      </c>
    </row>
    <row r="57" spans="2:8" ht="53.25" customHeight="1">
      <c r="B57" s="109"/>
      <c r="C57" s="1273" t="s">
        <v>44</v>
      </c>
      <c r="D57" s="1273"/>
      <c r="E57" s="1274"/>
      <c r="F57" s="112">
        <v>2272</v>
      </c>
      <c r="G57" s="112">
        <v>2692</v>
      </c>
      <c r="H57" s="113">
        <v>3193</v>
      </c>
    </row>
    <row r="58" spans="2:8" ht="45.75" customHeight="1">
      <c r="B58" s="114"/>
      <c r="C58" s="1261" t="s">
        <v>570</v>
      </c>
      <c r="D58" s="1262"/>
      <c r="E58" s="1263"/>
      <c r="F58" s="115">
        <v>627</v>
      </c>
      <c r="G58" s="115">
        <v>923</v>
      </c>
      <c r="H58" s="116">
        <v>1127</v>
      </c>
    </row>
    <row r="59" spans="2:8" ht="45.75" customHeight="1">
      <c r="B59" s="114"/>
      <c r="C59" s="1261" t="s">
        <v>571</v>
      </c>
      <c r="D59" s="1262"/>
      <c r="E59" s="1263"/>
      <c r="F59" s="115">
        <v>1000</v>
      </c>
      <c r="G59" s="115">
        <v>1000</v>
      </c>
      <c r="H59" s="116">
        <v>1000</v>
      </c>
    </row>
    <row r="60" spans="2:8" ht="45.75" customHeight="1">
      <c r="B60" s="114"/>
      <c r="C60" s="1261" t="s">
        <v>572</v>
      </c>
      <c r="D60" s="1262"/>
      <c r="E60" s="1263"/>
      <c r="F60" s="115">
        <v>150</v>
      </c>
      <c r="G60" s="115">
        <v>296</v>
      </c>
      <c r="H60" s="116">
        <v>586</v>
      </c>
    </row>
    <row r="61" spans="2:8" ht="45.75" customHeight="1">
      <c r="B61" s="114"/>
      <c r="C61" s="1261" t="s">
        <v>573</v>
      </c>
      <c r="D61" s="1262"/>
      <c r="E61" s="1263"/>
      <c r="F61" s="115">
        <v>97</v>
      </c>
      <c r="G61" s="115">
        <v>97</v>
      </c>
      <c r="H61" s="116">
        <v>97</v>
      </c>
    </row>
    <row r="62" spans="2:8" ht="45.75" customHeight="1" thickBot="1">
      <c r="B62" s="117"/>
      <c r="C62" s="1264" t="s">
        <v>574</v>
      </c>
      <c r="D62" s="1265"/>
      <c r="E62" s="1266"/>
      <c r="F62" s="118">
        <v>93</v>
      </c>
      <c r="G62" s="118">
        <v>93</v>
      </c>
      <c r="H62" s="119">
        <v>93</v>
      </c>
    </row>
    <row r="63" spans="2:8" ht="52.5" customHeight="1" thickBot="1">
      <c r="B63" s="120"/>
      <c r="C63" s="1267" t="s">
        <v>45</v>
      </c>
      <c r="D63" s="1267"/>
      <c r="E63" s="1268"/>
      <c r="F63" s="121">
        <v>4681</v>
      </c>
      <c r="G63" s="121">
        <v>5359</v>
      </c>
      <c r="H63" s="122">
        <v>6061</v>
      </c>
    </row>
    <row r="64" spans="2:8" ht="15" customHeight="1"/>
    <row r="65" ht="0" hidden="1" customHeight="1"/>
    <row r="66" ht="0" hidden="1" customHeight="1"/>
  </sheetData>
  <sheetProtection algorithmName="SHA-512" hashValue="0kIyYHPKfWgcgiSiNzw2hUNWnaWXYR3NIWro2l8P+B13bl4KZGg4Nkf+8Pg3DcFhzls9tKpNP9FPLo4WrL+v3w==" saltValue="N3ESqgBvyoCRHKeK6z5s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585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578</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543</v>
      </c>
      <c r="BQ50" s="1279"/>
      <c r="BR50" s="1279"/>
      <c r="BS50" s="1279"/>
      <c r="BT50" s="1279"/>
      <c r="BU50" s="1279"/>
      <c r="BV50" s="1279"/>
      <c r="BW50" s="1279"/>
      <c r="BX50" s="1279" t="s">
        <v>544</v>
      </c>
      <c r="BY50" s="1279"/>
      <c r="BZ50" s="1279"/>
      <c r="CA50" s="1279"/>
      <c r="CB50" s="1279"/>
      <c r="CC50" s="1279"/>
      <c r="CD50" s="1279"/>
      <c r="CE50" s="1279"/>
      <c r="CF50" s="1279" t="s">
        <v>545</v>
      </c>
      <c r="CG50" s="1279"/>
      <c r="CH50" s="1279"/>
      <c r="CI50" s="1279"/>
      <c r="CJ50" s="1279"/>
      <c r="CK50" s="1279"/>
      <c r="CL50" s="1279"/>
      <c r="CM50" s="1279"/>
      <c r="CN50" s="1279" t="s">
        <v>546</v>
      </c>
      <c r="CO50" s="1279"/>
      <c r="CP50" s="1279"/>
      <c r="CQ50" s="1279"/>
      <c r="CR50" s="1279"/>
      <c r="CS50" s="1279"/>
      <c r="CT50" s="1279"/>
      <c r="CU50" s="1279"/>
      <c r="CV50" s="1279" t="s">
        <v>547</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579</v>
      </c>
      <c r="AO51" s="1282"/>
      <c r="AP51" s="1282"/>
      <c r="AQ51" s="1282"/>
      <c r="AR51" s="1282"/>
      <c r="AS51" s="1282"/>
      <c r="AT51" s="1282"/>
      <c r="AU51" s="1282"/>
      <c r="AV51" s="1282"/>
      <c r="AW51" s="1282"/>
      <c r="AX51" s="1282"/>
      <c r="AY51" s="1282"/>
      <c r="AZ51" s="1282"/>
      <c r="BA51" s="1282"/>
      <c r="BB51" s="1282" t="s">
        <v>580</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1"/>
      <c r="CG51" s="1280"/>
      <c r="CH51" s="1280"/>
      <c r="CI51" s="1280"/>
      <c r="CJ51" s="1280"/>
      <c r="CK51" s="1280"/>
      <c r="CL51" s="1280"/>
      <c r="CM51" s="1280"/>
      <c r="CN51" s="1281"/>
      <c r="CO51" s="1280"/>
      <c r="CP51" s="1280"/>
      <c r="CQ51" s="1280"/>
      <c r="CR51" s="1280"/>
      <c r="CS51" s="1280"/>
      <c r="CT51" s="1280"/>
      <c r="CU51" s="1280"/>
      <c r="CV51" s="1280"/>
      <c r="CW51" s="1280"/>
      <c r="CX51" s="1280"/>
      <c r="CY51" s="1280"/>
      <c r="CZ51" s="1280"/>
      <c r="DA51" s="1280"/>
      <c r="DB51" s="1280"/>
      <c r="DC51" s="1280"/>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581</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1"/>
      <c r="CG53" s="1280"/>
      <c r="CH53" s="1280"/>
      <c r="CI53" s="1280"/>
      <c r="CJ53" s="1280"/>
      <c r="CK53" s="1280"/>
      <c r="CL53" s="1280"/>
      <c r="CM53" s="1280"/>
      <c r="CN53" s="1281"/>
      <c r="CO53" s="1280"/>
      <c r="CP53" s="1280"/>
      <c r="CQ53" s="1280"/>
      <c r="CR53" s="1280"/>
      <c r="CS53" s="1280"/>
      <c r="CT53" s="1280"/>
      <c r="CU53" s="1280"/>
      <c r="CV53" s="1280">
        <v>71.2</v>
      </c>
      <c r="CW53" s="1280"/>
      <c r="CX53" s="1280"/>
      <c r="CY53" s="1280"/>
      <c r="CZ53" s="1280"/>
      <c r="DA53" s="1280"/>
      <c r="DB53" s="1280"/>
      <c r="DC53" s="1280"/>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92"/>
      <c r="L55" s="1292"/>
      <c r="M55" s="1292"/>
      <c r="N55" s="1292"/>
      <c r="AN55" s="1279" t="s">
        <v>582</v>
      </c>
      <c r="AO55" s="1279"/>
      <c r="AP55" s="1279"/>
      <c r="AQ55" s="1279"/>
      <c r="AR55" s="1279"/>
      <c r="AS55" s="1279"/>
      <c r="AT55" s="1279"/>
      <c r="AU55" s="1279"/>
      <c r="AV55" s="1279"/>
      <c r="AW55" s="1279"/>
      <c r="AX55" s="1279"/>
      <c r="AY55" s="1279"/>
      <c r="AZ55" s="1279"/>
      <c r="BA55" s="1279"/>
      <c r="BB55" s="1282" t="s">
        <v>580</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1"/>
      <c r="CG55" s="1280"/>
      <c r="CH55" s="1280"/>
      <c r="CI55" s="1280"/>
      <c r="CJ55" s="1280"/>
      <c r="CK55" s="1280"/>
      <c r="CL55" s="1280"/>
      <c r="CM55" s="1280"/>
      <c r="CN55" s="1281"/>
      <c r="CO55" s="1280"/>
      <c r="CP55" s="1280"/>
      <c r="CQ55" s="1280"/>
      <c r="CR55" s="1280"/>
      <c r="CS55" s="1280"/>
      <c r="CT55" s="1280"/>
      <c r="CU55" s="1280"/>
      <c r="CV55" s="1280">
        <v>23.4</v>
      </c>
      <c r="CW55" s="1280"/>
      <c r="CX55" s="1280"/>
      <c r="CY55" s="1280"/>
      <c r="CZ55" s="1280"/>
      <c r="DA55" s="1280"/>
      <c r="DB55" s="1280"/>
      <c r="DC55" s="1280"/>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581</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1"/>
      <c r="CG57" s="1280"/>
      <c r="CH57" s="1280"/>
      <c r="CI57" s="1280"/>
      <c r="CJ57" s="1280"/>
      <c r="CK57" s="1280"/>
      <c r="CL57" s="1280"/>
      <c r="CM57" s="1280"/>
      <c r="CN57" s="1281"/>
      <c r="CO57" s="1280"/>
      <c r="CP57" s="1280"/>
      <c r="CQ57" s="1280"/>
      <c r="CR57" s="1280"/>
      <c r="CS57" s="1280"/>
      <c r="CT57" s="1280"/>
      <c r="CU57" s="1280"/>
      <c r="CV57" s="1280">
        <v>60.9</v>
      </c>
      <c r="CW57" s="1280"/>
      <c r="CX57" s="1280"/>
      <c r="CY57" s="1280"/>
      <c r="CZ57" s="1280"/>
      <c r="DA57" s="1280"/>
      <c r="DB57" s="1280"/>
      <c r="DC57" s="1280"/>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583</v>
      </c>
    </row>
    <row r="64" spans="1:109">
      <c r="B64" s="374"/>
      <c r="G64" s="381"/>
      <c r="I64" s="394"/>
      <c r="J64" s="394"/>
      <c r="K64" s="394"/>
      <c r="L64" s="394"/>
      <c r="M64" s="394"/>
      <c r="N64" s="395"/>
      <c r="AM64" s="381"/>
      <c r="AN64" s="381" t="s">
        <v>577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586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578</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543</v>
      </c>
      <c r="BQ72" s="1279"/>
      <c r="BR72" s="1279"/>
      <c r="BS72" s="1279"/>
      <c r="BT72" s="1279"/>
      <c r="BU72" s="1279"/>
      <c r="BV72" s="1279"/>
      <c r="BW72" s="1279"/>
      <c r="BX72" s="1279" t="s">
        <v>544</v>
      </c>
      <c r="BY72" s="1279"/>
      <c r="BZ72" s="1279"/>
      <c r="CA72" s="1279"/>
      <c r="CB72" s="1279"/>
      <c r="CC72" s="1279"/>
      <c r="CD72" s="1279"/>
      <c r="CE72" s="1279"/>
      <c r="CF72" s="1279" t="s">
        <v>545</v>
      </c>
      <c r="CG72" s="1279"/>
      <c r="CH72" s="1279"/>
      <c r="CI72" s="1279"/>
      <c r="CJ72" s="1279"/>
      <c r="CK72" s="1279"/>
      <c r="CL72" s="1279"/>
      <c r="CM72" s="1279"/>
      <c r="CN72" s="1279" t="s">
        <v>546</v>
      </c>
      <c r="CO72" s="1279"/>
      <c r="CP72" s="1279"/>
      <c r="CQ72" s="1279"/>
      <c r="CR72" s="1279"/>
      <c r="CS72" s="1279"/>
      <c r="CT72" s="1279"/>
      <c r="CU72" s="1279"/>
      <c r="CV72" s="1279" t="s">
        <v>547</v>
      </c>
      <c r="CW72" s="1279"/>
      <c r="CX72" s="1279"/>
      <c r="CY72" s="1279"/>
      <c r="CZ72" s="1279"/>
      <c r="DA72" s="1279"/>
      <c r="DB72" s="1279"/>
      <c r="DC72" s="1279"/>
    </row>
    <row r="73" spans="2:107">
      <c r="B73" s="374"/>
      <c r="G73" s="1293"/>
      <c r="H73" s="1293"/>
      <c r="I73" s="1293"/>
      <c r="J73" s="1293"/>
      <c r="K73" s="1296"/>
      <c r="L73" s="1296"/>
      <c r="M73" s="1296"/>
      <c r="N73" s="1296"/>
      <c r="AM73" s="383"/>
      <c r="AN73" s="1282" t="s">
        <v>579</v>
      </c>
      <c r="AO73" s="1282"/>
      <c r="AP73" s="1282"/>
      <c r="AQ73" s="1282"/>
      <c r="AR73" s="1282"/>
      <c r="AS73" s="1282"/>
      <c r="AT73" s="1282"/>
      <c r="AU73" s="1282"/>
      <c r="AV73" s="1282"/>
      <c r="AW73" s="1282"/>
      <c r="AX73" s="1282"/>
      <c r="AY73" s="1282"/>
      <c r="AZ73" s="1282"/>
      <c r="BA73" s="1282"/>
      <c r="BB73" s="1282" t="s">
        <v>580</v>
      </c>
      <c r="BC73" s="1282"/>
      <c r="BD73" s="1282"/>
      <c r="BE73" s="1282"/>
      <c r="BF73" s="1282"/>
      <c r="BG73" s="1282"/>
      <c r="BH73" s="1282"/>
      <c r="BI73" s="1282"/>
      <c r="BJ73" s="1282"/>
      <c r="BK73" s="1282"/>
      <c r="BL73" s="1282"/>
      <c r="BM73" s="1282"/>
      <c r="BN73" s="1282"/>
      <c r="BO73" s="1282"/>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584</v>
      </c>
      <c r="BC75" s="1282"/>
      <c r="BD75" s="1282"/>
      <c r="BE75" s="1282"/>
      <c r="BF75" s="1282"/>
      <c r="BG75" s="1282"/>
      <c r="BH75" s="1282"/>
      <c r="BI75" s="1282"/>
      <c r="BJ75" s="1282"/>
      <c r="BK75" s="1282"/>
      <c r="BL75" s="1282"/>
      <c r="BM75" s="1282"/>
      <c r="BN75" s="1282"/>
      <c r="BO75" s="1282"/>
      <c r="BP75" s="1280">
        <v>7.5</v>
      </c>
      <c r="BQ75" s="1280"/>
      <c r="BR75" s="1280"/>
      <c r="BS75" s="1280"/>
      <c r="BT75" s="1280"/>
      <c r="BU75" s="1280"/>
      <c r="BV75" s="1280"/>
      <c r="BW75" s="1280"/>
      <c r="BX75" s="1280">
        <v>4.9000000000000004</v>
      </c>
      <c r="BY75" s="1280"/>
      <c r="BZ75" s="1280"/>
      <c r="CA75" s="1280"/>
      <c r="CB75" s="1280"/>
      <c r="CC75" s="1280"/>
      <c r="CD75" s="1280"/>
      <c r="CE75" s="1280"/>
      <c r="CF75" s="1280">
        <v>3.3</v>
      </c>
      <c r="CG75" s="1280"/>
      <c r="CH75" s="1280"/>
      <c r="CI75" s="1280"/>
      <c r="CJ75" s="1280"/>
      <c r="CK75" s="1280"/>
      <c r="CL75" s="1280"/>
      <c r="CM75" s="1280"/>
      <c r="CN75" s="1280">
        <v>2.5</v>
      </c>
      <c r="CO75" s="1280"/>
      <c r="CP75" s="1280"/>
      <c r="CQ75" s="1280"/>
      <c r="CR75" s="1280"/>
      <c r="CS75" s="1280"/>
      <c r="CT75" s="1280"/>
      <c r="CU75" s="1280"/>
      <c r="CV75" s="1280">
        <v>2.5</v>
      </c>
      <c r="CW75" s="1280"/>
      <c r="CX75" s="1280"/>
      <c r="CY75" s="1280"/>
      <c r="CZ75" s="1280"/>
      <c r="DA75" s="1280"/>
      <c r="DB75" s="1280"/>
      <c r="DC75" s="1280"/>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296"/>
      <c r="L77" s="1296"/>
      <c r="M77" s="1296"/>
      <c r="N77" s="1296"/>
      <c r="AN77" s="1279" t="s">
        <v>582</v>
      </c>
      <c r="AO77" s="1279"/>
      <c r="AP77" s="1279"/>
      <c r="AQ77" s="1279"/>
      <c r="AR77" s="1279"/>
      <c r="AS77" s="1279"/>
      <c r="AT77" s="1279"/>
      <c r="AU77" s="1279"/>
      <c r="AV77" s="1279"/>
      <c r="AW77" s="1279"/>
      <c r="AX77" s="1279"/>
      <c r="AY77" s="1279"/>
      <c r="AZ77" s="1279"/>
      <c r="BA77" s="1279"/>
      <c r="BB77" s="1282" t="s">
        <v>580</v>
      </c>
      <c r="BC77" s="1282"/>
      <c r="BD77" s="1282"/>
      <c r="BE77" s="1282"/>
      <c r="BF77" s="1282"/>
      <c r="BG77" s="1282"/>
      <c r="BH77" s="1282"/>
      <c r="BI77" s="1282"/>
      <c r="BJ77" s="1282"/>
      <c r="BK77" s="1282"/>
      <c r="BL77" s="1282"/>
      <c r="BM77" s="1282"/>
      <c r="BN77" s="1282"/>
      <c r="BO77" s="1282"/>
      <c r="BP77" s="1280">
        <v>20.5</v>
      </c>
      <c r="BQ77" s="1280"/>
      <c r="BR77" s="1280"/>
      <c r="BS77" s="1280"/>
      <c r="BT77" s="1280"/>
      <c r="BU77" s="1280"/>
      <c r="BV77" s="1280"/>
      <c r="BW77" s="1280"/>
      <c r="BX77" s="1280">
        <v>17.899999999999999</v>
      </c>
      <c r="BY77" s="1280"/>
      <c r="BZ77" s="1280"/>
      <c r="CA77" s="1280"/>
      <c r="CB77" s="1280"/>
      <c r="CC77" s="1280"/>
      <c r="CD77" s="1280"/>
      <c r="CE77" s="1280"/>
      <c r="CF77" s="1280">
        <v>27</v>
      </c>
      <c r="CG77" s="1280"/>
      <c r="CH77" s="1280"/>
      <c r="CI77" s="1280"/>
      <c r="CJ77" s="1280"/>
      <c r="CK77" s="1280"/>
      <c r="CL77" s="1280"/>
      <c r="CM77" s="1280"/>
      <c r="CN77" s="1280">
        <v>25.4</v>
      </c>
      <c r="CO77" s="1280"/>
      <c r="CP77" s="1280"/>
      <c r="CQ77" s="1280"/>
      <c r="CR77" s="1280"/>
      <c r="CS77" s="1280"/>
      <c r="CT77" s="1280"/>
      <c r="CU77" s="1280"/>
      <c r="CV77" s="1280">
        <v>23.4</v>
      </c>
      <c r="CW77" s="1280"/>
      <c r="CX77" s="1280"/>
      <c r="CY77" s="1280"/>
      <c r="CZ77" s="1280"/>
      <c r="DA77" s="1280"/>
      <c r="DB77" s="1280"/>
      <c r="DC77" s="1280"/>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584</v>
      </c>
      <c r="BC79" s="1282"/>
      <c r="BD79" s="1282"/>
      <c r="BE79" s="1282"/>
      <c r="BF79" s="1282"/>
      <c r="BG79" s="1282"/>
      <c r="BH79" s="1282"/>
      <c r="BI79" s="1282"/>
      <c r="BJ79" s="1282"/>
      <c r="BK79" s="1282"/>
      <c r="BL79" s="1282"/>
      <c r="BM79" s="1282"/>
      <c r="BN79" s="1282"/>
      <c r="BO79" s="1282"/>
      <c r="BP79" s="1280">
        <v>10.5</v>
      </c>
      <c r="BQ79" s="1280"/>
      <c r="BR79" s="1280"/>
      <c r="BS79" s="1280"/>
      <c r="BT79" s="1280"/>
      <c r="BU79" s="1280"/>
      <c r="BV79" s="1280"/>
      <c r="BW79" s="1280"/>
      <c r="BX79" s="1280">
        <v>9.5</v>
      </c>
      <c r="BY79" s="1280"/>
      <c r="BZ79" s="1280"/>
      <c r="CA79" s="1280"/>
      <c r="CB79" s="1280"/>
      <c r="CC79" s="1280"/>
      <c r="CD79" s="1280"/>
      <c r="CE79" s="1280"/>
      <c r="CF79" s="1280">
        <v>8.6999999999999993</v>
      </c>
      <c r="CG79" s="1280"/>
      <c r="CH79" s="1280"/>
      <c r="CI79" s="1280"/>
      <c r="CJ79" s="1280"/>
      <c r="CK79" s="1280"/>
      <c r="CL79" s="1280"/>
      <c r="CM79" s="1280"/>
      <c r="CN79" s="1280">
        <v>8.6</v>
      </c>
      <c r="CO79" s="1280"/>
      <c r="CP79" s="1280"/>
      <c r="CQ79" s="1280"/>
      <c r="CR79" s="1280"/>
      <c r="CS79" s="1280"/>
      <c r="CT79" s="1280"/>
      <c r="CU79" s="1280"/>
      <c r="CV79" s="1280">
        <v>8.5</v>
      </c>
      <c r="CW79" s="1280"/>
      <c r="CX79" s="1280"/>
      <c r="CY79" s="1280"/>
      <c r="CZ79" s="1280"/>
      <c r="DA79" s="1280"/>
      <c r="DB79" s="1280"/>
      <c r="DC79" s="1280"/>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5Y5ak33Fw1g2Bdy4p8FM+SRgyVyysRa/hA6Rb4K4WKHgo+tD82FaQsFTi6JxFOsn1+Qu78KP5tGcK3T8HqxhEg==" saltValue="c3bo5IB/eLwUx8SvhKGnm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4DQZl3bHRUc9ieEBjTMZXPg+Iw6o+e+zshB+oNb+i/AR4S2DgnXO2hHxEJJimbbUescnzgrIeM1norn4ngJig==" saltValue="vcNFxVmFzuOAk8o5DC+y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GJqiC9zLAnowtnJEmUjINWZoF66Z3wbB9Pgb3tGkIq3g6eHHkApmTs01XcaCxLXul0OsS0ztPTAQCU0iYN+xQ==" saltValue="cmp/vL0wYuV+XCwKE/pT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540</v>
      </c>
      <c r="G2" s="136"/>
      <c r="H2" s="137"/>
    </row>
    <row r="3" spans="1:8">
      <c r="A3" s="133" t="s">
        <v>533</v>
      </c>
      <c r="B3" s="138"/>
      <c r="C3" s="139"/>
      <c r="D3" s="140">
        <v>73957</v>
      </c>
      <c r="E3" s="141"/>
      <c r="F3" s="142">
        <v>119674</v>
      </c>
      <c r="G3" s="143"/>
      <c r="H3" s="144"/>
    </row>
    <row r="4" spans="1:8">
      <c r="A4" s="145"/>
      <c r="B4" s="146"/>
      <c r="C4" s="147"/>
      <c r="D4" s="148">
        <v>32323</v>
      </c>
      <c r="E4" s="149"/>
      <c r="F4" s="150">
        <v>57803</v>
      </c>
      <c r="G4" s="151"/>
      <c r="H4" s="152"/>
    </row>
    <row r="5" spans="1:8">
      <c r="A5" s="133" t="s">
        <v>535</v>
      </c>
      <c r="B5" s="138"/>
      <c r="C5" s="139"/>
      <c r="D5" s="140">
        <v>111389</v>
      </c>
      <c r="E5" s="141"/>
      <c r="F5" s="142">
        <v>119685</v>
      </c>
      <c r="G5" s="143"/>
      <c r="H5" s="144"/>
    </row>
    <row r="6" spans="1:8">
      <c r="A6" s="145"/>
      <c r="B6" s="146"/>
      <c r="C6" s="147"/>
      <c r="D6" s="148">
        <v>44919</v>
      </c>
      <c r="E6" s="149"/>
      <c r="F6" s="150">
        <v>68464</v>
      </c>
      <c r="G6" s="151"/>
      <c r="H6" s="152"/>
    </row>
    <row r="7" spans="1:8">
      <c r="A7" s="133" t="s">
        <v>536</v>
      </c>
      <c r="B7" s="138"/>
      <c r="C7" s="139"/>
      <c r="D7" s="140">
        <v>113303</v>
      </c>
      <c r="E7" s="141"/>
      <c r="F7" s="142">
        <v>109920</v>
      </c>
      <c r="G7" s="143"/>
      <c r="H7" s="144"/>
    </row>
    <row r="8" spans="1:8">
      <c r="A8" s="145"/>
      <c r="B8" s="146"/>
      <c r="C8" s="147"/>
      <c r="D8" s="148">
        <v>56638</v>
      </c>
      <c r="E8" s="149"/>
      <c r="F8" s="150">
        <v>62739</v>
      </c>
      <c r="G8" s="151"/>
      <c r="H8" s="152"/>
    </row>
    <row r="9" spans="1:8">
      <c r="A9" s="133" t="s">
        <v>537</v>
      </c>
      <c r="B9" s="138"/>
      <c r="C9" s="139"/>
      <c r="D9" s="140">
        <v>134960</v>
      </c>
      <c r="E9" s="141"/>
      <c r="F9" s="142">
        <v>119882</v>
      </c>
      <c r="G9" s="143"/>
      <c r="H9" s="144"/>
    </row>
    <row r="10" spans="1:8">
      <c r="A10" s="145"/>
      <c r="B10" s="146"/>
      <c r="C10" s="147"/>
      <c r="D10" s="148">
        <v>111893</v>
      </c>
      <c r="E10" s="149"/>
      <c r="F10" s="150">
        <v>66481</v>
      </c>
      <c r="G10" s="151"/>
      <c r="H10" s="152"/>
    </row>
    <row r="11" spans="1:8">
      <c r="A11" s="133" t="s">
        <v>538</v>
      </c>
      <c r="B11" s="138"/>
      <c r="C11" s="139"/>
      <c r="D11" s="140">
        <v>61737</v>
      </c>
      <c r="E11" s="141"/>
      <c r="F11" s="142">
        <v>116162</v>
      </c>
      <c r="G11" s="143"/>
      <c r="H11" s="144"/>
    </row>
    <row r="12" spans="1:8">
      <c r="A12" s="145"/>
      <c r="B12" s="146"/>
      <c r="C12" s="153"/>
      <c r="D12" s="148">
        <v>28183</v>
      </c>
      <c r="E12" s="149"/>
      <c r="F12" s="150">
        <v>61562</v>
      </c>
      <c r="G12" s="151"/>
      <c r="H12" s="152"/>
    </row>
    <row r="13" spans="1:8">
      <c r="A13" s="133"/>
      <c r="B13" s="138"/>
      <c r="C13" s="154"/>
      <c r="D13" s="155">
        <v>99069</v>
      </c>
      <c r="E13" s="156"/>
      <c r="F13" s="157">
        <v>117065</v>
      </c>
      <c r="G13" s="158"/>
      <c r="H13" s="144"/>
    </row>
    <row r="14" spans="1:8">
      <c r="A14" s="145"/>
      <c r="B14" s="146"/>
      <c r="C14" s="147"/>
      <c r="D14" s="148">
        <v>54791</v>
      </c>
      <c r="E14" s="149"/>
      <c r="F14" s="150">
        <v>63410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9.61</v>
      </c>
      <c r="C19" s="159">
        <f>ROUND(VALUE(SUBSTITUTE(実質収支比率等に係る経年分析!G$48,"▲","-")),2)</f>
        <v>7.31</v>
      </c>
      <c r="D19" s="159">
        <f>ROUND(VALUE(SUBSTITUTE(実質収支比率等に係る経年分析!H$48,"▲","-")),2)</f>
        <v>7.95</v>
      </c>
      <c r="E19" s="159">
        <f>ROUND(VALUE(SUBSTITUTE(実質収支比率等に係る経年分析!I$48,"▲","-")),2)</f>
        <v>8.14</v>
      </c>
      <c r="F19" s="159">
        <f>ROUND(VALUE(SUBSTITUTE(実質収支比率等に係る経年分析!J$48,"▲","-")),2)</f>
        <v>8.7200000000000006</v>
      </c>
    </row>
    <row r="20" spans="1:11">
      <c r="A20" s="159" t="s">
        <v>49</v>
      </c>
      <c r="B20" s="159">
        <f>ROUND(VALUE(SUBSTITUTE(実質収支比率等に係る経年分析!F$47,"▲","-")),2)</f>
        <v>51.91</v>
      </c>
      <c r="C20" s="159">
        <f>ROUND(VALUE(SUBSTITUTE(実質収支比率等に係る経年分析!G$47,"▲","-")),2)</f>
        <v>58.77</v>
      </c>
      <c r="D20" s="159">
        <f>ROUND(VALUE(SUBSTITUTE(実質収支比率等に係る経年分析!H$47,"▲","-")),2)</f>
        <v>67.09</v>
      </c>
      <c r="E20" s="159">
        <f>ROUND(VALUE(SUBSTITUTE(実質収支比率等に係る経年分析!I$47,"▲","-")),2)</f>
        <v>74.62</v>
      </c>
      <c r="F20" s="159">
        <f>ROUND(VALUE(SUBSTITUTE(実質収支比率等に係る経年分析!J$47,"▲","-")),2)</f>
        <v>82.64</v>
      </c>
    </row>
    <row r="21" spans="1:11">
      <c r="A21" s="159" t="s">
        <v>50</v>
      </c>
      <c r="B21" s="159">
        <f>IF(ISNUMBER(VALUE(SUBSTITUTE(実質収支比率等に係る経年分析!F$49,"▲","-"))),ROUND(VALUE(SUBSTITUTE(実質収支比率等に係る経年分析!F$49,"▲","-")),2),NA())</f>
        <v>-0.12</v>
      </c>
      <c r="C21" s="159">
        <f>IF(ISNUMBER(VALUE(SUBSTITUTE(実質収支比率等に係る経年分析!G$49,"▲","-"))),ROUND(VALUE(SUBSTITUTE(実質収支比率等に係る経年分析!G$49,"▲","-")),2),NA())</f>
        <v>2.46</v>
      </c>
      <c r="D21" s="159">
        <f>IF(ISNUMBER(VALUE(SUBSTITUTE(実質収支比率等に係る経年分析!H$49,"▲","-"))),ROUND(VALUE(SUBSTITUTE(実質収支比率等に係る経年分析!H$49,"▲","-")),2),NA())</f>
        <v>20.88</v>
      </c>
      <c r="E21" s="159">
        <f>IF(ISNUMBER(VALUE(SUBSTITUTE(実質収支比率等に係る経年分析!I$49,"▲","-"))),ROUND(VALUE(SUBSTITUTE(実質収支比率等に係る経年分析!I$49,"▲","-")),2),NA())</f>
        <v>7.34</v>
      </c>
      <c r="F21" s="159">
        <f>IF(ISNUMBER(VALUE(SUBSTITUTE(実質収支比率等に係る経年分析!J$49,"▲","-"))),ROUND(VALUE(SUBSTITUTE(実質収支比率等に係る経年分析!J$49,"▲","-")),2),NA())</f>
        <v>6.14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1.44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2.0499999999999998</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1.59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2.68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3.35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3.78</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9.56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7.22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5.0199999999999996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8.14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8.76</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13.45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15.31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15.75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14.59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12.12</v>
      </c>
    </row>
    <row r="36" spans="1:16">
      <c r="A36" s="160" t="str">
        <f>IF(連結実質赤字比率に係る赤字・黒字の構成分析!C$34="",NA(),連結実質赤字比率に係る赤字・黒字の構成分析!C$34)</f>
        <v>温泉事業会計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18.010000000000002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19.41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17.89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19.36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21.15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468</v>
      </c>
      <c r="E42" s="161"/>
      <c r="F42" s="161"/>
      <c r="G42" s="161">
        <f>'実質公債費比率（分子）の構造'!L$52</f>
        <v>481</v>
      </c>
      <c r="H42" s="161"/>
      <c r="I42" s="161"/>
      <c r="J42" s="161">
        <f>'実質公債費比率（分子）の構造'!M$52</f>
        <v>466</v>
      </c>
      <c r="K42" s="161"/>
      <c r="L42" s="161"/>
      <c r="M42" s="161">
        <f>'実質公債費比率（分子）の構造'!N$52</f>
        <v>538</v>
      </c>
      <c r="N42" s="161"/>
      <c r="O42" s="161"/>
      <c r="P42" s="161">
        <f>'実質公債費比率（分子）の構造'!O$52</f>
        <v>511</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10</v>
      </c>
      <c r="C44" s="161"/>
      <c r="D44" s="161"/>
      <c r="E44" s="161">
        <f>'実質公債費比率（分子）の構造'!L$50</f>
        <v>6</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75</v>
      </c>
      <c r="C45" s="161"/>
      <c r="D45" s="161"/>
      <c r="E45" s="161">
        <f>'実質公債費比率（分子）の構造'!L$49</f>
        <v>71</v>
      </c>
      <c r="F45" s="161"/>
      <c r="G45" s="161"/>
      <c r="H45" s="161">
        <f>'実質公債費比率（分子）の構造'!M$49</f>
        <v>68</v>
      </c>
      <c r="I45" s="161"/>
      <c r="J45" s="161"/>
      <c r="K45" s="161">
        <f>'実質公債費比率（分子）の構造'!N$49</f>
        <v>67</v>
      </c>
      <c r="L45" s="161"/>
      <c r="M45" s="161"/>
      <c r="N45" s="161">
        <f>'実質公債費比率（分子）の構造'!O$49</f>
        <v>66</v>
      </c>
      <c r="O45" s="161"/>
      <c r="P45" s="161"/>
    </row>
    <row r="46" spans="1:16">
      <c r="A46" s="161" t="s">
        <v>61</v>
      </c>
      <c r="B46" s="161" t="str">
        <f>'実質公債費比率（分子）の構造'!K$48</f>
        <v>-</v>
      </c>
      <c r="C46" s="161"/>
      <c r="D46" s="161"/>
      <c r="E46" s="161" t="str">
        <f>'実質公債費比率（分子）の構造'!L$48</f>
        <v>-</v>
      </c>
      <c r="F46" s="161"/>
      <c r="G46" s="161"/>
      <c r="H46" s="161" t="str">
        <f>'実質公債費比率（分子）の構造'!M$48</f>
        <v>-</v>
      </c>
      <c r="I46" s="161"/>
      <c r="J46" s="161"/>
      <c r="K46" s="161" t="str">
        <f>'実質公債費比率（分子）の構造'!N$48</f>
        <v>-</v>
      </c>
      <c r="L46" s="161"/>
      <c r="M46" s="161"/>
      <c r="N46" s="161">
        <f>'実質公債費比率（分子）の構造'!O$48</f>
        <v>0</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505</v>
      </c>
      <c r="C49" s="161"/>
      <c r="D49" s="161"/>
      <c r="E49" s="161">
        <f>'実質公債費比率（分子）の構造'!L$45</f>
        <v>508</v>
      </c>
      <c r="F49" s="161"/>
      <c r="G49" s="161"/>
      <c r="H49" s="161">
        <f>'実質公債費比率（分子）の構造'!M$45</f>
        <v>475</v>
      </c>
      <c r="I49" s="161"/>
      <c r="J49" s="161"/>
      <c r="K49" s="161">
        <f>'実質公債費比率（分子）の構造'!N$45</f>
        <v>525</v>
      </c>
      <c r="L49" s="161"/>
      <c r="M49" s="161"/>
      <c r="N49" s="161">
        <f>'実質公債費比率（分子）の構造'!O$45</f>
        <v>547</v>
      </c>
      <c r="O49" s="161"/>
      <c r="P49" s="161"/>
    </row>
    <row r="50" spans="1:16">
      <c r="A50" s="161" t="s">
        <v>64</v>
      </c>
      <c r="B50" s="161" t="e">
        <f>NA()</f>
        <v>#N/A</v>
      </c>
      <c r="C50" s="161">
        <f>IF(ISNUMBER('実質公債費比率（分子）の構造'!K$53),'実質公債費比率（分子）の構造'!K$53,NA())</f>
        <v>122</v>
      </c>
      <c r="D50" s="161" t="e">
        <f>NA()</f>
        <v>#N/A</v>
      </c>
      <c r="E50" s="161" t="e">
        <f>NA()</f>
        <v>#N/A</v>
      </c>
      <c r="F50" s="161">
        <f>IF(ISNUMBER('実質公債費比率（分子）の構造'!L$53),'実質公債費比率（分子）の構造'!L$53,NA())</f>
        <v>104</v>
      </c>
      <c r="G50" s="161" t="e">
        <f>NA()</f>
        <v>#N/A</v>
      </c>
      <c r="H50" s="161" t="e">
        <f>NA()</f>
        <v>#N/A</v>
      </c>
      <c r="I50" s="161">
        <f>IF(ISNUMBER('実質公債費比率（分子）の構造'!M$53),'実質公債費比率（分子）の構造'!M$53,NA())</f>
        <v>77</v>
      </c>
      <c r="J50" s="161" t="e">
        <f>NA()</f>
        <v>#N/A</v>
      </c>
      <c r="K50" s="161" t="e">
        <f>NA()</f>
        <v>#N/A</v>
      </c>
      <c r="L50" s="161">
        <f>IF(ISNUMBER('実質公債費比率（分子）の構造'!N$53),'実質公債費比率（分子）の構造'!N$53,NA())</f>
        <v>54</v>
      </c>
      <c r="M50" s="161" t="e">
        <f>NA()</f>
        <v>#N/A</v>
      </c>
      <c r="N50" s="161" t="e">
        <f>NA()</f>
        <v>#N/A</v>
      </c>
      <c r="O50" s="161">
        <f>IF(ISNUMBER('実質公債費比率（分子）の構造'!O$53),'実質公債費比率（分子）の構造'!O$53,NA())</f>
        <v>102</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4325</v>
      </c>
      <c r="E56" s="160"/>
      <c r="F56" s="160"/>
      <c r="G56" s="160">
        <f>'将来負担比率（分子）の構造'!J$52</f>
        <v>4425</v>
      </c>
      <c r="H56" s="160"/>
      <c r="I56" s="160"/>
      <c r="J56" s="160">
        <f>'将来負担比率（分子）の構造'!K$52</f>
        <v>5088</v>
      </c>
      <c r="K56" s="160"/>
      <c r="L56" s="160"/>
      <c r="M56" s="160">
        <f>'将来負担比率（分子）の構造'!L$52</f>
        <v>5159</v>
      </c>
      <c r="N56" s="160"/>
      <c r="O56" s="160"/>
      <c r="P56" s="160">
        <f>'将来負担比率（分子）の構造'!M$52</f>
        <v>4810</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2645</v>
      </c>
      <c r="E58" s="160"/>
      <c r="F58" s="160"/>
      <c r="G58" s="160">
        <f>'将来負担比率（分子）の構造'!J$50</f>
        <v>3113</v>
      </c>
      <c r="H58" s="160"/>
      <c r="I58" s="160"/>
      <c r="J58" s="160">
        <f>'将来負担比率（分子）の構造'!K$50</f>
        <v>4681</v>
      </c>
      <c r="K58" s="160"/>
      <c r="L58" s="160"/>
      <c r="M58" s="160">
        <f>'将来負担比率（分子）の構造'!L$50</f>
        <v>5359</v>
      </c>
      <c r="N58" s="160"/>
      <c r="O58" s="160"/>
      <c r="P58" s="160">
        <f>'将来負担比率（分子）の構造'!M$50</f>
        <v>6061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940</v>
      </c>
      <c r="C62" s="160"/>
      <c r="D62" s="160"/>
      <c r="E62" s="160">
        <f>'将来負担比率（分子）の構造'!J$45</f>
        <v>785</v>
      </c>
      <c r="F62" s="160"/>
      <c r="G62" s="160"/>
      <c r="H62" s="160">
        <f>'将来負担比率（分子）の構造'!K$45</f>
        <v>832</v>
      </c>
      <c r="I62" s="160"/>
      <c r="J62" s="160"/>
      <c r="K62" s="160">
        <f>'将来負担比率（分子）の構造'!L$45</f>
        <v>814</v>
      </c>
      <c r="L62" s="160"/>
      <c r="M62" s="160"/>
      <c r="N62" s="160">
        <f>'将来負担比率（分子）の構造'!M$45</f>
        <v>845</v>
      </c>
      <c r="O62" s="160"/>
      <c r="P62" s="160"/>
    </row>
    <row r="63" spans="1:16">
      <c r="A63" s="160" t="s">
        <v>28</v>
      </c>
      <c r="B63" s="160">
        <f>'将来負担比率（分子）の構造'!I$44</f>
        <v>439</v>
      </c>
      <c r="C63" s="160"/>
      <c r="D63" s="160"/>
      <c r="E63" s="160">
        <f>'将来負担比率（分子）の構造'!J$44</f>
        <v>474</v>
      </c>
      <c r="F63" s="160"/>
      <c r="G63" s="160"/>
      <c r="H63" s="160">
        <f>'将来負担比率（分子）の構造'!K$44</f>
        <v>438</v>
      </c>
      <c r="I63" s="160"/>
      <c r="J63" s="160"/>
      <c r="K63" s="160">
        <f>'将来負担比率（分子）の構造'!L$44</f>
        <v>432</v>
      </c>
      <c r="L63" s="160"/>
      <c r="M63" s="160"/>
      <c r="N63" s="160">
        <f>'将来負担比率（分子）の構造'!M$44</f>
        <v>417</v>
      </c>
      <c r="O63" s="160"/>
      <c r="P63" s="160"/>
    </row>
    <row r="64" spans="1:16">
      <c r="A64" s="160" t="s">
        <v>27</v>
      </c>
      <c r="B64" s="160" t="str">
        <f>'将来負担比率（分子）の構造'!I$43</f>
        <v>-</v>
      </c>
      <c r="C64" s="160"/>
      <c r="D64" s="160"/>
      <c r="E64" s="160" t="str">
        <f>'将来負担比率（分子）の構造'!J$43</f>
        <v>-</v>
      </c>
      <c r="F64" s="160"/>
      <c r="G64" s="160"/>
      <c r="H64" s="160" t="str">
        <f>'将来負担比率（分子）の構造'!K$43</f>
        <v>-</v>
      </c>
      <c r="I64" s="160"/>
      <c r="J64" s="160"/>
      <c r="K64" s="160" t="str">
        <f>'将来負担比率（分子）の構造'!L$43</f>
        <v>-</v>
      </c>
      <c r="L64" s="160"/>
      <c r="M64" s="160"/>
      <c r="N64" s="160" t="str">
        <f>'将来負担比率（分子）の構造'!M$43</f>
        <v>-</v>
      </c>
      <c r="O64" s="160"/>
      <c r="P64" s="160"/>
    </row>
    <row r="65" spans="1:16">
      <c r="A65" s="160" t="s">
        <v>26</v>
      </c>
      <c r="B65" s="160">
        <f>'将来負担比率（分子）の構造'!I$42</f>
        <v>46</v>
      </c>
      <c r="C65" s="160"/>
      <c r="D65" s="160"/>
      <c r="E65" s="160">
        <f>'将来負担比率（分子）の構造'!J$42</f>
        <v>218</v>
      </c>
      <c r="F65" s="160"/>
      <c r="G65" s="160"/>
      <c r="H65" s="160">
        <f>'将来負担比率（分子）の構造'!K$42</f>
        <v>171</v>
      </c>
      <c r="I65" s="160"/>
      <c r="J65" s="160"/>
      <c r="K65" s="160">
        <f>'将来負担比率（分子）の構造'!L$42</f>
        <v>134</v>
      </c>
      <c r="L65" s="160"/>
      <c r="M65" s="160"/>
      <c r="N65" s="160">
        <f>'将来負担比率（分子）の構造'!M$42</f>
        <v>100</v>
      </c>
      <c r="O65" s="160"/>
      <c r="P65" s="160"/>
    </row>
    <row r="66" spans="1:16">
      <c r="A66" s="160" t="s">
        <v>25</v>
      </c>
      <c r="B66" s="160">
        <f>'将来負担比率（分子）の構造'!I$41</f>
        <v>4649</v>
      </c>
      <c r="C66" s="160"/>
      <c r="D66" s="160"/>
      <c r="E66" s="160">
        <f>'将来負担比率（分子）の構造'!J$41</f>
        <v>4654</v>
      </c>
      <c r="F66" s="160"/>
      <c r="G66" s="160"/>
      <c r="H66" s="160">
        <f>'将来負担比率（分子）の構造'!K$41</f>
        <v>5387</v>
      </c>
      <c r="I66" s="160"/>
      <c r="J66" s="160"/>
      <c r="K66" s="160">
        <f>'将来負担比率（分子）の構造'!L$41</f>
        <v>5658</v>
      </c>
      <c r="L66" s="160"/>
      <c r="M66" s="160"/>
      <c r="N66" s="160">
        <f>'将来負担比率（分子）の構造'!M$41</f>
        <v>5404</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2407</v>
      </c>
      <c r="C72" s="164">
        <f>基金残高に係る経年分析!G55</f>
        <v>2664</v>
      </c>
      <c r="D72" s="164">
        <f>基金残高に係る経年分析!H55</f>
        <v>2865</v>
      </c>
    </row>
    <row r="73" spans="1:16">
      <c r="A73" s="163" t="s">
        <v>71</v>
      </c>
      <c r="B73" s="164">
        <f>基金残高に係る経年分析!F56</f>
        <v>2</v>
      </c>
      <c r="C73" s="164">
        <f>基金残高に係る経年分析!G56</f>
        <v>2</v>
      </c>
      <c r="D73" s="164">
        <f>基金残高に係る経年分析!H56</f>
        <v>2</v>
      </c>
    </row>
    <row r="74" spans="1:16">
      <c r="A74" s="163" t="s">
        <v>72</v>
      </c>
      <c r="B74" s="164">
        <f>基金残高に係る経年分析!F57</f>
        <v>2272</v>
      </c>
      <c r="C74" s="164">
        <f>基金残高に係る経年分析!G57</f>
        <v>2692</v>
      </c>
      <c r="D74" s="164">
        <f>基金残高に係る経年分析!H57</f>
        <v>3193</v>
      </c>
    </row>
  </sheetData>
  <sheetProtection algorithmName="SHA-512" hashValue="mhYTgRekCZWk8uyHLMJF8IATy56UwHvJfJOt9BdAdYgpVB3E8GFQ+vJHIHtYkjF0juLlwo7KVYaIV6m43d5q/w==" saltValue="pIiV39PiwhaPwczN0xHX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224</v>
      </c>
      <c r="C5" s="646"/>
      <c r="D5" s="646"/>
      <c r="E5" s="646"/>
      <c r="F5" s="646"/>
      <c r="G5" s="646"/>
      <c r="H5" s="646"/>
      <c r="I5" s="646"/>
      <c r="J5" s="646"/>
      <c r="K5" s="646"/>
      <c r="L5" s="646"/>
      <c r="M5" s="646"/>
      <c r="N5" s="646"/>
      <c r="O5" s="646"/>
      <c r="P5" s="646"/>
      <c r="Q5" s="647"/>
      <c r="R5" s="648">
        <v>964895</v>
      </c>
      <c r="S5" s="649"/>
      <c r="T5" s="649"/>
      <c r="U5" s="649"/>
      <c r="V5" s="649"/>
      <c r="W5" s="649"/>
      <c r="X5" s="649"/>
      <c r="Y5" s="650"/>
      <c r="Z5" s="651">
        <v>13.4</v>
      </c>
      <c r="AA5" s="651"/>
      <c r="AB5" s="651"/>
      <c r="AC5" s="651"/>
      <c r="AD5" s="652">
        <v>964895</v>
      </c>
      <c r="AE5" s="652"/>
      <c r="AF5" s="652"/>
      <c r="AG5" s="652"/>
      <c r="AH5" s="652"/>
      <c r="AI5" s="652"/>
      <c r="AJ5" s="652"/>
      <c r="AK5" s="652"/>
      <c r="AL5" s="653">
        <v>28.5</v>
      </c>
      <c r="AM5" s="654"/>
      <c r="AN5" s="654"/>
      <c r="AO5" s="655"/>
      <c r="AP5" s="645" t="s">
        <v>225</v>
      </c>
      <c r="AQ5" s="646"/>
      <c r="AR5" s="646"/>
      <c r="AS5" s="646"/>
      <c r="AT5" s="646"/>
      <c r="AU5" s="646"/>
      <c r="AV5" s="646"/>
      <c r="AW5" s="646"/>
      <c r="AX5" s="646"/>
      <c r="AY5" s="646"/>
      <c r="AZ5" s="646"/>
      <c r="BA5" s="646"/>
      <c r="BB5" s="646"/>
      <c r="BC5" s="646"/>
      <c r="BD5" s="646"/>
      <c r="BE5" s="646"/>
      <c r="BF5" s="647"/>
      <c r="BG5" s="659">
        <v>926243</v>
      </c>
      <c r="BH5" s="660"/>
      <c r="BI5" s="660"/>
      <c r="BJ5" s="660"/>
      <c r="BK5" s="660"/>
      <c r="BL5" s="660"/>
      <c r="BM5" s="660"/>
      <c r="BN5" s="661"/>
      <c r="BO5" s="662">
        <v>96</v>
      </c>
      <c r="BP5" s="662"/>
      <c r="BQ5" s="662"/>
      <c r="BR5" s="662"/>
      <c r="BS5" s="663" t="s">
        <v>133</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c r="B6" s="656" t="s">
        <v>229</v>
      </c>
      <c r="C6" s="657"/>
      <c r="D6" s="657"/>
      <c r="E6" s="657"/>
      <c r="F6" s="657"/>
      <c r="G6" s="657"/>
      <c r="H6" s="657"/>
      <c r="I6" s="657"/>
      <c r="J6" s="657"/>
      <c r="K6" s="657"/>
      <c r="L6" s="657"/>
      <c r="M6" s="657"/>
      <c r="N6" s="657"/>
      <c r="O6" s="657"/>
      <c r="P6" s="657"/>
      <c r="Q6" s="658"/>
      <c r="R6" s="659">
        <v>29274</v>
      </c>
      <c r="S6" s="660"/>
      <c r="T6" s="660"/>
      <c r="U6" s="660"/>
      <c r="V6" s="660"/>
      <c r="W6" s="660"/>
      <c r="X6" s="660"/>
      <c r="Y6" s="661"/>
      <c r="Z6" s="662">
        <v>0.4</v>
      </c>
      <c r="AA6" s="662"/>
      <c r="AB6" s="662"/>
      <c r="AC6" s="662"/>
      <c r="AD6" s="663">
        <v>29274</v>
      </c>
      <c r="AE6" s="663"/>
      <c r="AF6" s="663"/>
      <c r="AG6" s="663"/>
      <c r="AH6" s="663"/>
      <c r="AI6" s="663"/>
      <c r="AJ6" s="663"/>
      <c r="AK6" s="663"/>
      <c r="AL6" s="664">
        <v>0.9</v>
      </c>
      <c r="AM6" s="665"/>
      <c r="AN6" s="665"/>
      <c r="AO6" s="666"/>
      <c r="AP6" s="656" t="s">
        <v>230</v>
      </c>
      <c r="AQ6" s="657"/>
      <c r="AR6" s="657"/>
      <c r="AS6" s="657"/>
      <c r="AT6" s="657"/>
      <c r="AU6" s="657"/>
      <c r="AV6" s="657"/>
      <c r="AW6" s="657"/>
      <c r="AX6" s="657"/>
      <c r="AY6" s="657"/>
      <c r="AZ6" s="657"/>
      <c r="BA6" s="657"/>
      <c r="BB6" s="657"/>
      <c r="BC6" s="657"/>
      <c r="BD6" s="657"/>
      <c r="BE6" s="657"/>
      <c r="BF6" s="658"/>
      <c r="BG6" s="659">
        <v>926243</v>
      </c>
      <c r="BH6" s="660"/>
      <c r="BI6" s="660"/>
      <c r="BJ6" s="660"/>
      <c r="BK6" s="660"/>
      <c r="BL6" s="660"/>
      <c r="BM6" s="660"/>
      <c r="BN6" s="661"/>
      <c r="BO6" s="662">
        <v>96</v>
      </c>
      <c r="BP6" s="662"/>
      <c r="BQ6" s="662"/>
      <c r="BR6" s="662"/>
      <c r="BS6" s="663" t="s">
        <v>171</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65588</v>
      </c>
      <c r="CS6" s="660"/>
      <c r="CT6" s="660"/>
      <c r="CU6" s="660"/>
      <c r="CV6" s="660"/>
      <c r="CW6" s="660"/>
      <c r="CX6" s="660"/>
      <c r="CY6" s="661"/>
      <c r="CZ6" s="653">
        <v>1</v>
      </c>
      <c r="DA6" s="654"/>
      <c r="DB6" s="654"/>
      <c r="DC6" s="673"/>
      <c r="DD6" s="668" t="s">
        <v>171</v>
      </c>
      <c r="DE6" s="660"/>
      <c r="DF6" s="660"/>
      <c r="DG6" s="660"/>
      <c r="DH6" s="660"/>
      <c r="DI6" s="660"/>
      <c r="DJ6" s="660"/>
      <c r="DK6" s="660"/>
      <c r="DL6" s="660"/>
      <c r="DM6" s="660"/>
      <c r="DN6" s="660"/>
      <c r="DO6" s="660"/>
      <c r="DP6" s="661"/>
      <c r="DQ6" s="668">
        <v>65588</v>
      </c>
      <c r="DR6" s="660"/>
      <c r="DS6" s="660"/>
      <c r="DT6" s="660"/>
      <c r="DU6" s="660"/>
      <c r="DV6" s="660"/>
      <c r="DW6" s="660"/>
      <c r="DX6" s="660"/>
      <c r="DY6" s="660"/>
      <c r="DZ6" s="660"/>
      <c r="EA6" s="660"/>
      <c r="EB6" s="660"/>
      <c r="EC6" s="669"/>
    </row>
    <row r="7" spans="2:143" ht="11.25" customHeight="1">
      <c r="B7" s="656" t="s">
        <v>232</v>
      </c>
      <c r="C7" s="657"/>
      <c r="D7" s="657"/>
      <c r="E7" s="657"/>
      <c r="F7" s="657"/>
      <c r="G7" s="657"/>
      <c r="H7" s="657"/>
      <c r="I7" s="657"/>
      <c r="J7" s="657"/>
      <c r="K7" s="657"/>
      <c r="L7" s="657"/>
      <c r="M7" s="657"/>
      <c r="N7" s="657"/>
      <c r="O7" s="657"/>
      <c r="P7" s="657"/>
      <c r="Q7" s="658"/>
      <c r="R7" s="659">
        <v>1372</v>
      </c>
      <c r="S7" s="660"/>
      <c r="T7" s="660"/>
      <c r="U7" s="660"/>
      <c r="V7" s="660"/>
      <c r="W7" s="660"/>
      <c r="X7" s="660"/>
      <c r="Y7" s="661"/>
      <c r="Z7" s="662">
        <v>0</v>
      </c>
      <c r="AA7" s="662"/>
      <c r="AB7" s="662"/>
      <c r="AC7" s="662"/>
      <c r="AD7" s="663">
        <v>1372</v>
      </c>
      <c r="AE7" s="663"/>
      <c r="AF7" s="663"/>
      <c r="AG7" s="663"/>
      <c r="AH7" s="663"/>
      <c r="AI7" s="663"/>
      <c r="AJ7" s="663"/>
      <c r="AK7" s="663"/>
      <c r="AL7" s="664">
        <v>0</v>
      </c>
      <c r="AM7" s="665"/>
      <c r="AN7" s="665"/>
      <c r="AO7" s="666"/>
      <c r="AP7" s="656" t="s">
        <v>233</v>
      </c>
      <c r="AQ7" s="657"/>
      <c r="AR7" s="657"/>
      <c r="AS7" s="657"/>
      <c r="AT7" s="657"/>
      <c r="AU7" s="657"/>
      <c r="AV7" s="657"/>
      <c r="AW7" s="657"/>
      <c r="AX7" s="657"/>
      <c r="AY7" s="657"/>
      <c r="AZ7" s="657"/>
      <c r="BA7" s="657"/>
      <c r="BB7" s="657"/>
      <c r="BC7" s="657"/>
      <c r="BD7" s="657"/>
      <c r="BE7" s="657"/>
      <c r="BF7" s="658"/>
      <c r="BG7" s="659">
        <v>315656</v>
      </c>
      <c r="BH7" s="660"/>
      <c r="BI7" s="660"/>
      <c r="BJ7" s="660"/>
      <c r="BK7" s="660"/>
      <c r="BL7" s="660"/>
      <c r="BM7" s="660"/>
      <c r="BN7" s="661"/>
      <c r="BO7" s="662">
        <v>32.700000000000003</v>
      </c>
      <c r="BP7" s="662"/>
      <c r="BQ7" s="662"/>
      <c r="BR7" s="662"/>
      <c r="BS7" s="663" t="s">
        <v>234</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2376561</v>
      </c>
      <c r="CS7" s="660"/>
      <c r="CT7" s="660"/>
      <c r="CU7" s="660"/>
      <c r="CV7" s="660"/>
      <c r="CW7" s="660"/>
      <c r="CX7" s="660"/>
      <c r="CY7" s="661"/>
      <c r="CZ7" s="662">
        <v>35.5</v>
      </c>
      <c r="DA7" s="662"/>
      <c r="DB7" s="662"/>
      <c r="DC7" s="662"/>
      <c r="DD7" s="668">
        <v>23809</v>
      </c>
      <c r="DE7" s="660"/>
      <c r="DF7" s="660"/>
      <c r="DG7" s="660"/>
      <c r="DH7" s="660"/>
      <c r="DI7" s="660"/>
      <c r="DJ7" s="660"/>
      <c r="DK7" s="660"/>
      <c r="DL7" s="660"/>
      <c r="DM7" s="660"/>
      <c r="DN7" s="660"/>
      <c r="DO7" s="660"/>
      <c r="DP7" s="661"/>
      <c r="DQ7" s="668">
        <v>1162649</v>
      </c>
      <c r="DR7" s="660"/>
      <c r="DS7" s="660"/>
      <c r="DT7" s="660"/>
      <c r="DU7" s="660"/>
      <c r="DV7" s="660"/>
      <c r="DW7" s="660"/>
      <c r="DX7" s="660"/>
      <c r="DY7" s="660"/>
      <c r="DZ7" s="660"/>
      <c r="EA7" s="660"/>
      <c r="EB7" s="660"/>
      <c r="EC7" s="669"/>
    </row>
    <row r="8" spans="2:143" ht="11.25" customHeight="1">
      <c r="B8" s="656" t="s">
        <v>236</v>
      </c>
      <c r="C8" s="657"/>
      <c r="D8" s="657"/>
      <c r="E8" s="657"/>
      <c r="F8" s="657"/>
      <c r="G8" s="657"/>
      <c r="H8" s="657"/>
      <c r="I8" s="657"/>
      <c r="J8" s="657"/>
      <c r="K8" s="657"/>
      <c r="L8" s="657"/>
      <c r="M8" s="657"/>
      <c r="N8" s="657"/>
      <c r="O8" s="657"/>
      <c r="P8" s="657"/>
      <c r="Q8" s="658"/>
      <c r="R8" s="659">
        <v>3408</v>
      </c>
      <c r="S8" s="660"/>
      <c r="T8" s="660"/>
      <c r="U8" s="660"/>
      <c r="V8" s="660"/>
      <c r="W8" s="660"/>
      <c r="X8" s="660"/>
      <c r="Y8" s="661"/>
      <c r="Z8" s="662">
        <v>0</v>
      </c>
      <c r="AA8" s="662"/>
      <c r="AB8" s="662"/>
      <c r="AC8" s="662"/>
      <c r="AD8" s="663">
        <v>3408</v>
      </c>
      <c r="AE8" s="663"/>
      <c r="AF8" s="663"/>
      <c r="AG8" s="663"/>
      <c r="AH8" s="663"/>
      <c r="AI8" s="663"/>
      <c r="AJ8" s="663"/>
      <c r="AK8" s="663"/>
      <c r="AL8" s="664">
        <v>0.1</v>
      </c>
      <c r="AM8" s="665"/>
      <c r="AN8" s="665"/>
      <c r="AO8" s="666"/>
      <c r="AP8" s="656" t="s">
        <v>237</v>
      </c>
      <c r="AQ8" s="657"/>
      <c r="AR8" s="657"/>
      <c r="AS8" s="657"/>
      <c r="AT8" s="657"/>
      <c r="AU8" s="657"/>
      <c r="AV8" s="657"/>
      <c r="AW8" s="657"/>
      <c r="AX8" s="657"/>
      <c r="AY8" s="657"/>
      <c r="AZ8" s="657"/>
      <c r="BA8" s="657"/>
      <c r="BB8" s="657"/>
      <c r="BC8" s="657"/>
      <c r="BD8" s="657"/>
      <c r="BE8" s="657"/>
      <c r="BF8" s="658"/>
      <c r="BG8" s="659">
        <v>14958</v>
      </c>
      <c r="BH8" s="660"/>
      <c r="BI8" s="660"/>
      <c r="BJ8" s="660"/>
      <c r="BK8" s="660"/>
      <c r="BL8" s="660"/>
      <c r="BM8" s="660"/>
      <c r="BN8" s="661"/>
      <c r="BO8" s="662">
        <v>1.6</v>
      </c>
      <c r="BP8" s="662"/>
      <c r="BQ8" s="662"/>
      <c r="BR8" s="662"/>
      <c r="BS8" s="668" t="s">
        <v>238</v>
      </c>
      <c r="BT8" s="660"/>
      <c r="BU8" s="660"/>
      <c r="BV8" s="660"/>
      <c r="BW8" s="660"/>
      <c r="BX8" s="660"/>
      <c r="BY8" s="660"/>
      <c r="BZ8" s="660"/>
      <c r="CA8" s="660"/>
      <c r="CB8" s="669"/>
      <c r="CD8" s="674" t="s">
        <v>239</v>
      </c>
      <c r="CE8" s="675"/>
      <c r="CF8" s="675"/>
      <c r="CG8" s="675"/>
      <c r="CH8" s="675"/>
      <c r="CI8" s="675"/>
      <c r="CJ8" s="675"/>
      <c r="CK8" s="675"/>
      <c r="CL8" s="675"/>
      <c r="CM8" s="675"/>
      <c r="CN8" s="675"/>
      <c r="CO8" s="675"/>
      <c r="CP8" s="675"/>
      <c r="CQ8" s="676"/>
      <c r="CR8" s="659">
        <v>1091954</v>
      </c>
      <c r="CS8" s="660"/>
      <c r="CT8" s="660"/>
      <c r="CU8" s="660"/>
      <c r="CV8" s="660"/>
      <c r="CW8" s="660"/>
      <c r="CX8" s="660"/>
      <c r="CY8" s="661"/>
      <c r="CZ8" s="662">
        <v>16.3</v>
      </c>
      <c r="DA8" s="662"/>
      <c r="DB8" s="662"/>
      <c r="DC8" s="662"/>
      <c r="DD8" s="668">
        <v>11756</v>
      </c>
      <c r="DE8" s="660"/>
      <c r="DF8" s="660"/>
      <c r="DG8" s="660"/>
      <c r="DH8" s="660"/>
      <c r="DI8" s="660"/>
      <c r="DJ8" s="660"/>
      <c r="DK8" s="660"/>
      <c r="DL8" s="660"/>
      <c r="DM8" s="660"/>
      <c r="DN8" s="660"/>
      <c r="DO8" s="660"/>
      <c r="DP8" s="661"/>
      <c r="DQ8" s="668">
        <v>723796</v>
      </c>
      <c r="DR8" s="660"/>
      <c r="DS8" s="660"/>
      <c r="DT8" s="660"/>
      <c r="DU8" s="660"/>
      <c r="DV8" s="660"/>
      <c r="DW8" s="660"/>
      <c r="DX8" s="660"/>
      <c r="DY8" s="660"/>
      <c r="DZ8" s="660"/>
      <c r="EA8" s="660"/>
      <c r="EB8" s="660"/>
      <c r="EC8" s="669"/>
    </row>
    <row r="9" spans="2:143" ht="11.25" customHeight="1">
      <c r="B9" s="656" t="s">
        <v>240</v>
      </c>
      <c r="C9" s="657"/>
      <c r="D9" s="657"/>
      <c r="E9" s="657"/>
      <c r="F9" s="657"/>
      <c r="G9" s="657"/>
      <c r="H9" s="657"/>
      <c r="I9" s="657"/>
      <c r="J9" s="657"/>
      <c r="K9" s="657"/>
      <c r="L9" s="657"/>
      <c r="M9" s="657"/>
      <c r="N9" s="657"/>
      <c r="O9" s="657"/>
      <c r="P9" s="657"/>
      <c r="Q9" s="658"/>
      <c r="R9" s="659">
        <v>3963</v>
      </c>
      <c r="S9" s="660"/>
      <c r="T9" s="660"/>
      <c r="U9" s="660"/>
      <c r="V9" s="660"/>
      <c r="W9" s="660"/>
      <c r="X9" s="660"/>
      <c r="Y9" s="661"/>
      <c r="Z9" s="662">
        <v>0.1</v>
      </c>
      <c r="AA9" s="662"/>
      <c r="AB9" s="662"/>
      <c r="AC9" s="662"/>
      <c r="AD9" s="663">
        <v>3963</v>
      </c>
      <c r="AE9" s="663"/>
      <c r="AF9" s="663"/>
      <c r="AG9" s="663"/>
      <c r="AH9" s="663"/>
      <c r="AI9" s="663"/>
      <c r="AJ9" s="663"/>
      <c r="AK9" s="663"/>
      <c r="AL9" s="664">
        <v>0.1</v>
      </c>
      <c r="AM9" s="665"/>
      <c r="AN9" s="665"/>
      <c r="AO9" s="666"/>
      <c r="AP9" s="656" t="s">
        <v>241</v>
      </c>
      <c r="AQ9" s="657"/>
      <c r="AR9" s="657"/>
      <c r="AS9" s="657"/>
      <c r="AT9" s="657"/>
      <c r="AU9" s="657"/>
      <c r="AV9" s="657"/>
      <c r="AW9" s="657"/>
      <c r="AX9" s="657"/>
      <c r="AY9" s="657"/>
      <c r="AZ9" s="657"/>
      <c r="BA9" s="657"/>
      <c r="BB9" s="657"/>
      <c r="BC9" s="657"/>
      <c r="BD9" s="657"/>
      <c r="BE9" s="657"/>
      <c r="BF9" s="658"/>
      <c r="BG9" s="659">
        <v>247473</v>
      </c>
      <c r="BH9" s="660"/>
      <c r="BI9" s="660"/>
      <c r="BJ9" s="660"/>
      <c r="BK9" s="660"/>
      <c r="BL9" s="660"/>
      <c r="BM9" s="660"/>
      <c r="BN9" s="661"/>
      <c r="BO9" s="662">
        <v>25.6</v>
      </c>
      <c r="BP9" s="662"/>
      <c r="BQ9" s="662"/>
      <c r="BR9" s="662"/>
      <c r="BS9" s="668" t="s">
        <v>133</v>
      </c>
      <c r="BT9" s="660"/>
      <c r="BU9" s="660"/>
      <c r="BV9" s="660"/>
      <c r="BW9" s="660"/>
      <c r="BX9" s="660"/>
      <c r="BY9" s="660"/>
      <c r="BZ9" s="660"/>
      <c r="CA9" s="660"/>
      <c r="CB9" s="669"/>
      <c r="CD9" s="674" t="s">
        <v>242</v>
      </c>
      <c r="CE9" s="675"/>
      <c r="CF9" s="675"/>
      <c r="CG9" s="675"/>
      <c r="CH9" s="675"/>
      <c r="CI9" s="675"/>
      <c r="CJ9" s="675"/>
      <c r="CK9" s="675"/>
      <c r="CL9" s="675"/>
      <c r="CM9" s="675"/>
      <c r="CN9" s="675"/>
      <c r="CO9" s="675"/>
      <c r="CP9" s="675"/>
      <c r="CQ9" s="676"/>
      <c r="CR9" s="659">
        <v>514419</v>
      </c>
      <c r="CS9" s="660"/>
      <c r="CT9" s="660"/>
      <c r="CU9" s="660"/>
      <c r="CV9" s="660"/>
      <c r="CW9" s="660"/>
      <c r="CX9" s="660"/>
      <c r="CY9" s="661"/>
      <c r="CZ9" s="662">
        <v>7.7</v>
      </c>
      <c r="DA9" s="662"/>
      <c r="DB9" s="662"/>
      <c r="DC9" s="662"/>
      <c r="DD9" s="668">
        <v>92315</v>
      </c>
      <c r="DE9" s="660"/>
      <c r="DF9" s="660"/>
      <c r="DG9" s="660"/>
      <c r="DH9" s="660"/>
      <c r="DI9" s="660"/>
      <c r="DJ9" s="660"/>
      <c r="DK9" s="660"/>
      <c r="DL9" s="660"/>
      <c r="DM9" s="660"/>
      <c r="DN9" s="660"/>
      <c r="DO9" s="660"/>
      <c r="DP9" s="661"/>
      <c r="DQ9" s="668">
        <v>425531</v>
      </c>
      <c r="DR9" s="660"/>
      <c r="DS9" s="660"/>
      <c r="DT9" s="660"/>
      <c r="DU9" s="660"/>
      <c r="DV9" s="660"/>
      <c r="DW9" s="660"/>
      <c r="DX9" s="660"/>
      <c r="DY9" s="660"/>
      <c r="DZ9" s="660"/>
      <c r="EA9" s="660"/>
      <c r="EB9" s="660"/>
      <c r="EC9" s="669"/>
    </row>
    <row r="10" spans="2:143" ht="11.25" customHeight="1">
      <c r="B10" s="656" t="s">
        <v>243</v>
      </c>
      <c r="C10" s="657"/>
      <c r="D10" s="657"/>
      <c r="E10" s="657"/>
      <c r="F10" s="657"/>
      <c r="G10" s="657"/>
      <c r="H10" s="657"/>
      <c r="I10" s="657"/>
      <c r="J10" s="657"/>
      <c r="K10" s="657"/>
      <c r="L10" s="657"/>
      <c r="M10" s="657"/>
      <c r="N10" s="657"/>
      <c r="O10" s="657"/>
      <c r="P10" s="657"/>
      <c r="Q10" s="658"/>
      <c r="R10" s="659" t="s">
        <v>133</v>
      </c>
      <c r="S10" s="660"/>
      <c r="T10" s="660"/>
      <c r="U10" s="660"/>
      <c r="V10" s="660"/>
      <c r="W10" s="660"/>
      <c r="X10" s="660"/>
      <c r="Y10" s="661"/>
      <c r="Z10" s="662" t="s">
        <v>133</v>
      </c>
      <c r="AA10" s="662"/>
      <c r="AB10" s="662"/>
      <c r="AC10" s="662"/>
      <c r="AD10" s="663" t="s">
        <v>133</v>
      </c>
      <c r="AE10" s="663"/>
      <c r="AF10" s="663"/>
      <c r="AG10" s="663"/>
      <c r="AH10" s="663"/>
      <c r="AI10" s="663"/>
      <c r="AJ10" s="663"/>
      <c r="AK10" s="663"/>
      <c r="AL10" s="664" t="s">
        <v>133</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19455</v>
      </c>
      <c r="BH10" s="660"/>
      <c r="BI10" s="660"/>
      <c r="BJ10" s="660"/>
      <c r="BK10" s="660"/>
      <c r="BL10" s="660"/>
      <c r="BM10" s="660"/>
      <c r="BN10" s="661"/>
      <c r="BO10" s="662">
        <v>2</v>
      </c>
      <c r="BP10" s="662"/>
      <c r="BQ10" s="662"/>
      <c r="BR10" s="662"/>
      <c r="BS10" s="668" t="s">
        <v>133</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t="s">
        <v>171</v>
      </c>
      <c r="CS10" s="660"/>
      <c r="CT10" s="660"/>
      <c r="CU10" s="660"/>
      <c r="CV10" s="660"/>
      <c r="CW10" s="660"/>
      <c r="CX10" s="660"/>
      <c r="CY10" s="661"/>
      <c r="CZ10" s="662" t="s">
        <v>133</v>
      </c>
      <c r="DA10" s="662"/>
      <c r="DB10" s="662"/>
      <c r="DC10" s="662"/>
      <c r="DD10" s="668" t="s">
        <v>133</v>
      </c>
      <c r="DE10" s="660"/>
      <c r="DF10" s="660"/>
      <c r="DG10" s="660"/>
      <c r="DH10" s="660"/>
      <c r="DI10" s="660"/>
      <c r="DJ10" s="660"/>
      <c r="DK10" s="660"/>
      <c r="DL10" s="660"/>
      <c r="DM10" s="660"/>
      <c r="DN10" s="660"/>
      <c r="DO10" s="660"/>
      <c r="DP10" s="661"/>
      <c r="DQ10" s="668" t="s">
        <v>133</v>
      </c>
      <c r="DR10" s="660"/>
      <c r="DS10" s="660"/>
      <c r="DT10" s="660"/>
      <c r="DU10" s="660"/>
      <c r="DV10" s="660"/>
      <c r="DW10" s="660"/>
      <c r="DX10" s="660"/>
      <c r="DY10" s="660"/>
      <c r="DZ10" s="660"/>
      <c r="EA10" s="660"/>
      <c r="EB10" s="660"/>
      <c r="EC10" s="669"/>
    </row>
    <row r="11" spans="2:143" ht="11.25" customHeight="1">
      <c r="B11" s="656" t="s">
        <v>246</v>
      </c>
      <c r="C11" s="657"/>
      <c r="D11" s="657"/>
      <c r="E11" s="657"/>
      <c r="F11" s="657"/>
      <c r="G11" s="657"/>
      <c r="H11" s="657"/>
      <c r="I11" s="657"/>
      <c r="J11" s="657"/>
      <c r="K11" s="657"/>
      <c r="L11" s="657"/>
      <c r="M11" s="657"/>
      <c r="N11" s="657"/>
      <c r="O11" s="657"/>
      <c r="P11" s="657"/>
      <c r="Q11" s="658"/>
      <c r="R11" s="659" t="s">
        <v>133</v>
      </c>
      <c r="S11" s="660"/>
      <c r="T11" s="660"/>
      <c r="U11" s="660"/>
      <c r="V11" s="660"/>
      <c r="W11" s="660"/>
      <c r="X11" s="660"/>
      <c r="Y11" s="661"/>
      <c r="Z11" s="662" t="s">
        <v>171</v>
      </c>
      <c r="AA11" s="662"/>
      <c r="AB11" s="662"/>
      <c r="AC11" s="662"/>
      <c r="AD11" s="663" t="s">
        <v>171</v>
      </c>
      <c r="AE11" s="663"/>
      <c r="AF11" s="663"/>
      <c r="AG11" s="663"/>
      <c r="AH11" s="663"/>
      <c r="AI11" s="663"/>
      <c r="AJ11" s="663"/>
      <c r="AK11" s="663"/>
      <c r="AL11" s="664" t="s">
        <v>133</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33770</v>
      </c>
      <c r="BH11" s="660"/>
      <c r="BI11" s="660"/>
      <c r="BJ11" s="660"/>
      <c r="BK11" s="660"/>
      <c r="BL11" s="660"/>
      <c r="BM11" s="660"/>
      <c r="BN11" s="661"/>
      <c r="BO11" s="662">
        <v>3.5</v>
      </c>
      <c r="BP11" s="662"/>
      <c r="BQ11" s="662"/>
      <c r="BR11" s="662"/>
      <c r="BS11" s="668" t="s">
        <v>171</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253614</v>
      </c>
      <c r="CS11" s="660"/>
      <c r="CT11" s="660"/>
      <c r="CU11" s="660"/>
      <c r="CV11" s="660"/>
      <c r="CW11" s="660"/>
      <c r="CX11" s="660"/>
      <c r="CY11" s="661"/>
      <c r="CZ11" s="662">
        <v>3.8</v>
      </c>
      <c r="DA11" s="662"/>
      <c r="DB11" s="662"/>
      <c r="DC11" s="662"/>
      <c r="DD11" s="668">
        <v>163425</v>
      </c>
      <c r="DE11" s="660"/>
      <c r="DF11" s="660"/>
      <c r="DG11" s="660"/>
      <c r="DH11" s="660"/>
      <c r="DI11" s="660"/>
      <c r="DJ11" s="660"/>
      <c r="DK11" s="660"/>
      <c r="DL11" s="660"/>
      <c r="DM11" s="660"/>
      <c r="DN11" s="660"/>
      <c r="DO11" s="660"/>
      <c r="DP11" s="661"/>
      <c r="DQ11" s="668">
        <v>99903</v>
      </c>
      <c r="DR11" s="660"/>
      <c r="DS11" s="660"/>
      <c r="DT11" s="660"/>
      <c r="DU11" s="660"/>
      <c r="DV11" s="660"/>
      <c r="DW11" s="660"/>
      <c r="DX11" s="660"/>
      <c r="DY11" s="660"/>
      <c r="DZ11" s="660"/>
      <c r="EA11" s="660"/>
      <c r="EB11" s="660"/>
      <c r="EC11" s="669"/>
    </row>
    <row r="12" spans="2:143" ht="11.25" customHeight="1">
      <c r="B12" s="656" t="s">
        <v>249</v>
      </c>
      <c r="C12" s="657"/>
      <c r="D12" s="657"/>
      <c r="E12" s="657"/>
      <c r="F12" s="657"/>
      <c r="G12" s="657"/>
      <c r="H12" s="657"/>
      <c r="I12" s="657"/>
      <c r="J12" s="657"/>
      <c r="K12" s="657"/>
      <c r="L12" s="657"/>
      <c r="M12" s="657"/>
      <c r="N12" s="657"/>
      <c r="O12" s="657"/>
      <c r="P12" s="657"/>
      <c r="Q12" s="658"/>
      <c r="R12" s="659">
        <v>152273</v>
      </c>
      <c r="S12" s="660"/>
      <c r="T12" s="660"/>
      <c r="U12" s="660"/>
      <c r="V12" s="660"/>
      <c r="W12" s="660"/>
      <c r="X12" s="660"/>
      <c r="Y12" s="661"/>
      <c r="Z12" s="662">
        <v>2.1</v>
      </c>
      <c r="AA12" s="662"/>
      <c r="AB12" s="662"/>
      <c r="AC12" s="662"/>
      <c r="AD12" s="663">
        <v>152273</v>
      </c>
      <c r="AE12" s="663"/>
      <c r="AF12" s="663"/>
      <c r="AG12" s="663"/>
      <c r="AH12" s="663"/>
      <c r="AI12" s="663"/>
      <c r="AJ12" s="663"/>
      <c r="AK12" s="663"/>
      <c r="AL12" s="664">
        <v>4.5</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527349</v>
      </c>
      <c r="BH12" s="660"/>
      <c r="BI12" s="660"/>
      <c r="BJ12" s="660"/>
      <c r="BK12" s="660"/>
      <c r="BL12" s="660"/>
      <c r="BM12" s="660"/>
      <c r="BN12" s="661"/>
      <c r="BO12" s="662">
        <v>54.7</v>
      </c>
      <c r="BP12" s="662"/>
      <c r="BQ12" s="662"/>
      <c r="BR12" s="662"/>
      <c r="BS12" s="668" t="s">
        <v>171</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873036</v>
      </c>
      <c r="CS12" s="660"/>
      <c r="CT12" s="660"/>
      <c r="CU12" s="660"/>
      <c r="CV12" s="660"/>
      <c r="CW12" s="660"/>
      <c r="CX12" s="660"/>
      <c r="CY12" s="661"/>
      <c r="CZ12" s="662">
        <v>13</v>
      </c>
      <c r="DA12" s="662"/>
      <c r="DB12" s="662"/>
      <c r="DC12" s="662"/>
      <c r="DD12" s="668">
        <v>29387</v>
      </c>
      <c r="DE12" s="660"/>
      <c r="DF12" s="660"/>
      <c r="DG12" s="660"/>
      <c r="DH12" s="660"/>
      <c r="DI12" s="660"/>
      <c r="DJ12" s="660"/>
      <c r="DK12" s="660"/>
      <c r="DL12" s="660"/>
      <c r="DM12" s="660"/>
      <c r="DN12" s="660"/>
      <c r="DO12" s="660"/>
      <c r="DP12" s="661"/>
      <c r="DQ12" s="668">
        <v>261361</v>
      </c>
      <c r="DR12" s="660"/>
      <c r="DS12" s="660"/>
      <c r="DT12" s="660"/>
      <c r="DU12" s="660"/>
      <c r="DV12" s="660"/>
      <c r="DW12" s="660"/>
      <c r="DX12" s="660"/>
      <c r="DY12" s="660"/>
      <c r="DZ12" s="660"/>
      <c r="EA12" s="660"/>
      <c r="EB12" s="660"/>
      <c r="EC12" s="669"/>
    </row>
    <row r="13" spans="2:143" ht="11.25" customHeight="1">
      <c r="B13" s="656" t="s">
        <v>252</v>
      </c>
      <c r="C13" s="657"/>
      <c r="D13" s="657"/>
      <c r="E13" s="657"/>
      <c r="F13" s="657"/>
      <c r="G13" s="657"/>
      <c r="H13" s="657"/>
      <c r="I13" s="657"/>
      <c r="J13" s="657"/>
      <c r="K13" s="657"/>
      <c r="L13" s="657"/>
      <c r="M13" s="657"/>
      <c r="N13" s="657"/>
      <c r="O13" s="657"/>
      <c r="P13" s="657"/>
      <c r="Q13" s="658"/>
      <c r="R13" s="659" t="s">
        <v>234</v>
      </c>
      <c r="S13" s="660"/>
      <c r="T13" s="660"/>
      <c r="U13" s="660"/>
      <c r="V13" s="660"/>
      <c r="W13" s="660"/>
      <c r="X13" s="660"/>
      <c r="Y13" s="661"/>
      <c r="Z13" s="662" t="s">
        <v>238</v>
      </c>
      <c r="AA13" s="662"/>
      <c r="AB13" s="662"/>
      <c r="AC13" s="662"/>
      <c r="AD13" s="663" t="s">
        <v>133</v>
      </c>
      <c r="AE13" s="663"/>
      <c r="AF13" s="663"/>
      <c r="AG13" s="663"/>
      <c r="AH13" s="663"/>
      <c r="AI13" s="663"/>
      <c r="AJ13" s="663"/>
      <c r="AK13" s="663"/>
      <c r="AL13" s="664" t="s">
        <v>133</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525130</v>
      </c>
      <c r="BH13" s="660"/>
      <c r="BI13" s="660"/>
      <c r="BJ13" s="660"/>
      <c r="BK13" s="660"/>
      <c r="BL13" s="660"/>
      <c r="BM13" s="660"/>
      <c r="BN13" s="661"/>
      <c r="BO13" s="662">
        <v>54.4</v>
      </c>
      <c r="BP13" s="662"/>
      <c r="BQ13" s="662"/>
      <c r="BR13" s="662"/>
      <c r="BS13" s="668" t="s">
        <v>133</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235384</v>
      </c>
      <c r="CS13" s="660"/>
      <c r="CT13" s="660"/>
      <c r="CU13" s="660"/>
      <c r="CV13" s="660"/>
      <c r="CW13" s="660"/>
      <c r="CX13" s="660"/>
      <c r="CY13" s="661"/>
      <c r="CZ13" s="662">
        <v>3.5</v>
      </c>
      <c r="DA13" s="662"/>
      <c r="DB13" s="662"/>
      <c r="DC13" s="662"/>
      <c r="DD13" s="668">
        <v>153875</v>
      </c>
      <c r="DE13" s="660"/>
      <c r="DF13" s="660"/>
      <c r="DG13" s="660"/>
      <c r="DH13" s="660"/>
      <c r="DI13" s="660"/>
      <c r="DJ13" s="660"/>
      <c r="DK13" s="660"/>
      <c r="DL13" s="660"/>
      <c r="DM13" s="660"/>
      <c r="DN13" s="660"/>
      <c r="DO13" s="660"/>
      <c r="DP13" s="661"/>
      <c r="DQ13" s="668">
        <v>57243</v>
      </c>
      <c r="DR13" s="660"/>
      <c r="DS13" s="660"/>
      <c r="DT13" s="660"/>
      <c r="DU13" s="660"/>
      <c r="DV13" s="660"/>
      <c r="DW13" s="660"/>
      <c r="DX13" s="660"/>
      <c r="DY13" s="660"/>
      <c r="DZ13" s="660"/>
      <c r="EA13" s="660"/>
      <c r="EB13" s="660"/>
      <c r="EC13" s="669"/>
    </row>
    <row r="14" spans="2:143" ht="11.25" customHeight="1">
      <c r="B14" s="656" t="s">
        <v>255</v>
      </c>
      <c r="C14" s="657"/>
      <c r="D14" s="657"/>
      <c r="E14" s="657"/>
      <c r="F14" s="657"/>
      <c r="G14" s="657"/>
      <c r="H14" s="657"/>
      <c r="I14" s="657"/>
      <c r="J14" s="657"/>
      <c r="K14" s="657"/>
      <c r="L14" s="657"/>
      <c r="M14" s="657"/>
      <c r="N14" s="657"/>
      <c r="O14" s="657"/>
      <c r="P14" s="657"/>
      <c r="Q14" s="658"/>
      <c r="R14" s="659" t="s">
        <v>133</v>
      </c>
      <c r="S14" s="660"/>
      <c r="T14" s="660"/>
      <c r="U14" s="660"/>
      <c r="V14" s="660"/>
      <c r="W14" s="660"/>
      <c r="X14" s="660"/>
      <c r="Y14" s="661"/>
      <c r="Z14" s="662" t="s">
        <v>133</v>
      </c>
      <c r="AA14" s="662"/>
      <c r="AB14" s="662"/>
      <c r="AC14" s="662"/>
      <c r="AD14" s="663" t="s">
        <v>133</v>
      </c>
      <c r="AE14" s="663"/>
      <c r="AF14" s="663"/>
      <c r="AG14" s="663"/>
      <c r="AH14" s="663"/>
      <c r="AI14" s="663"/>
      <c r="AJ14" s="663"/>
      <c r="AK14" s="663"/>
      <c r="AL14" s="664" t="s">
        <v>133</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24173</v>
      </c>
      <c r="BH14" s="660"/>
      <c r="BI14" s="660"/>
      <c r="BJ14" s="660"/>
      <c r="BK14" s="660"/>
      <c r="BL14" s="660"/>
      <c r="BM14" s="660"/>
      <c r="BN14" s="661"/>
      <c r="BO14" s="662">
        <v>2.5</v>
      </c>
      <c r="BP14" s="662"/>
      <c r="BQ14" s="662"/>
      <c r="BR14" s="662"/>
      <c r="BS14" s="668" t="s">
        <v>133</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310714</v>
      </c>
      <c r="CS14" s="660"/>
      <c r="CT14" s="660"/>
      <c r="CU14" s="660"/>
      <c r="CV14" s="660"/>
      <c r="CW14" s="660"/>
      <c r="CX14" s="660"/>
      <c r="CY14" s="661"/>
      <c r="CZ14" s="662">
        <v>4.5999999999999996</v>
      </c>
      <c r="DA14" s="662"/>
      <c r="DB14" s="662"/>
      <c r="DC14" s="662"/>
      <c r="DD14" s="668">
        <v>12217</v>
      </c>
      <c r="DE14" s="660"/>
      <c r="DF14" s="660"/>
      <c r="DG14" s="660"/>
      <c r="DH14" s="660"/>
      <c r="DI14" s="660"/>
      <c r="DJ14" s="660"/>
      <c r="DK14" s="660"/>
      <c r="DL14" s="660"/>
      <c r="DM14" s="660"/>
      <c r="DN14" s="660"/>
      <c r="DO14" s="660"/>
      <c r="DP14" s="661"/>
      <c r="DQ14" s="668">
        <v>253722</v>
      </c>
      <c r="DR14" s="660"/>
      <c r="DS14" s="660"/>
      <c r="DT14" s="660"/>
      <c r="DU14" s="660"/>
      <c r="DV14" s="660"/>
      <c r="DW14" s="660"/>
      <c r="DX14" s="660"/>
      <c r="DY14" s="660"/>
      <c r="DZ14" s="660"/>
      <c r="EA14" s="660"/>
      <c r="EB14" s="660"/>
      <c r="EC14" s="669"/>
    </row>
    <row r="15" spans="2:143" ht="11.25" customHeight="1">
      <c r="B15" s="656" t="s">
        <v>258</v>
      </c>
      <c r="C15" s="657"/>
      <c r="D15" s="657"/>
      <c r="E15" s="657"/>
      <c r="F15" s="657"/>
      <c r="G15" s="657"/>
      <c r="H15" s="657"/>
      <c r="I15" s="657"/>
      <c r="J15" s="657"/>
      <c r="K15" s="657"/>
      <c r="L15" s="657"/>
      <c r="M15" s="657"/>
      <c r="N15" s="657"/>
      <c r="O15" s="657"/>
      <c r="P15" s="657"/>
      <c r="Q15" s="658"/>
      <c r="R15" s="659">
        <v>10790</v>
      </c>
      <c r="S15" s="660"/>
      <c r="T15" s="660"/>
      <c r="U15" s="660"/>
      <c r="V15" s="660"/>
      <c r="W15" s="660"/>
      <c r="X15" s="660"/>
      <c r="Y15" s="661"/>
      <c r="Z15" s="662">
        <v>0.2</v>
      </c>
      <c r="AA15" s="662"/>
      <c r="AB15" s="662"/>
      <c r="AC15" s="662"/>
      <c r="AD15" s="663">
        <v>10790</v>
      </c>
      <c r="AE15" s="663"/>
      <c r="AF15" s="663"/>
      <c r="AG15" s="663"/>
      <c r="AH15" s="663"/>
      <c r="AI15" s="663"/>
      <c r="AJ15" s="663"/>
      <c r="AK15" s="663"/>
      <c r="AL15" s="664">
        <v>0.3</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59065</v>
      </c>
      <c r="BH15" s="660"/>
      <c r="BI15" s="660"/>
      <c r="BJ15" s="660"/>
      <c r="BK15" s="660"/>
      <c r="BL15" s="660"/>
      <c r="BM15" s="660"/>
      <c r="BN15" s="661"/>
      <c r="BO15" s="662">
        <v>6.1</v>
      </c>
      <c r="BP15" s="662"/>
      <c r="BQ15" s="662"/>
      <c r="BR15" s="662"/>
      <c r="BS15" s="668" t="s">
        <v>133</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369864</v>
      </c>
      <c r="CS15" s="660"/>
      <c r="CT15" s="660"/>
      <c r="CU15" s="660"/>
      <c r="CV15" s="660"/>
      <c r="CW15" s="660"/>
      <c r="CX15" s="660"/>
      <c r="CY15" s="661"/>
      <c r="CZ15" s="662">
        <v>5.5</v>
      </c>
      <c r="DA15" s="662"/>
      <c r="DB15" s="662"/>
      <c r="DC15" s="662"/>
      <c r="DD15" s="668">
        <v>16986</v>
      </c>
      <c r="DE15" s="660"/>
      <c r="DF15" s="660"/>
      <c r="DG15" s="660"/>
      <c r="DH15" s="660"/>
      <c r="DI15" s="660"/>
      <c r="DJ15" s="660"/>
      <c r="DK15" s="660"/>
      <c r="DL15" s="660"/>
      <c r="DM15" s="660"/>
      <c r="DN15" s="660"/>
      <c r="DO15" s="660"/>
      <c r="DP15" s="661"/>
      <c r="DQ15" s="668">
        <v>320403</v>
      </c>
      <c r="DR15" s="660"/>
      <c r="DS15" s="660"/>
      <c r="DT15" s="660"/>
      <c r="DU15" s="660"/>
      <c r="DV15" s="660"/>
      <c r="DW15" s="660"/>
      <c r="DX15" s="660"/>
      <c r="DY15" s="660"/>
      <c r="DZ15" s="660"/>
      <c r="EA15" s="660"/>
      <c r="EB15" s="660"/>
      <c r="EC15" s="669"/>
    </row>
    <row r="16" spans="2:143" ht="11.25" customHeight="1">
      <c r="B16" s="656" t="s">
        <v>261</v>
      </c>
      <c r="C16" s="657"/>
      <c r="D16" s="657"/>
      <c r="E16" s="657"/>
      <c r="F16" s="657"/>
      <c r="G16" s="657"/>
      <c r="H16" s="657"/>
      <c r="I16" s="657"/>
      <c r="J16" s="657"/>
      <c r="K16" s="657"/>
      <c r="L16" s="657"/>
      <c r="M16" s="657"/>
      <c r="N16" s="657"/>
      <c r="O16" s="657"/>
      <c r="P16" s="657"/>
      <c r="Q16" s="658"/>
      <c r="R16" s="659" t="s">
        <v>133</v>
      </c>
      <c r="S16" s="660"/>
      <c r="T16" s="660"/>
      <c r="U16" s="660"/>
      <c r="V16" s="660"/>
      <c r="W16" s="660"/>
      <c r="X16" s="660"/>
      <c r="Y16" s="661"/>
      <c r="Z16" s="662" t="s">
        <v>133</v>
      </c>
      <c r="AA16" s="662"/>
      <c r="AB16" s="662"/>
      <c r="AC16" s="662"/>
      <c r="AD16" s="663" t="s">
        <v>171</v>
      </c>
      <c r="AE16" s="663"/>
      <c r="AF16" s="663"/>
      <c r="AG16" s="663"/>
      <c r="AH16" s="663"/>
      <c r="AI16" s="663"/>
      <c r="AJ16" s="663"/>
      <c r="AK16" s="663"/>
      <c r="AL16" s="664" t="s">
        <v>133</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133</v>
      </c>
      <c r="BH16" s="660"/>
      <c r="BI16" s="660"/>
      <c r="BJ16" s="660"/>
      <c r="BK16" s="660"/>
      <c r="BL16" s="660"/>
      <c r="BM16" s="660"/>
      <c r="BN16" s="661"/>
      <c r="BO16" s="662" t="s">
        <v>133</v>
      </c>
      <c r="BP16" s="662"/>
      <c r="BQ16" s="662"/>
      <c r="BR16" s="662"/>
      <c r="BS16" s="668" t="s">
        <v>133</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59455</v>
      </c>
      <c r="CS16" s="660"/>
      <c r="CT16" s="660"/>
      <c r="CU16" s="660"/>
      <c r="CV16" s="660"/>
      <c r="CW16" s="660"/>
      <c r="CX16" s="660"/>
      <c r="CY16" s="661"/>
      <c r="CZ16" s="662">
        <v>0.9</v>
      </c>
      <c r="DA16" s="662"/>
      <c r="DB16" s="662"/>
      <c r="DC16" s="662"/>
      <c r="DD16" s="668" t="s">
        <v>171</v>
      </c>
      <c r="DE16" s="660"/>
      <c r="DF16" s="660"/>
      <c r="DG16" s="660"/>
      <c r="DH16" s="660"/>
      <c r="DI16" s="660"/>
      <c r="DJ16" s="660"/>
      <c r="DK16" s="660"/>
      <c r="DL16" s="660"/>
      <c r="DM16" s="660"/>
      <c r="DN16" s="660"/>
      <c r="DO16" s="660"/>
      <c r="DP16" s="661"/>
      <c r="DQ16" s="668">
        <v>21367</v>
      </c>
      <c r="DR16" s="660"/>
      <c r="DS16" s="660"/>
      <c r="DT16" s="660"/>
      <c r="DU16" s="660"/>
      <c r="DV16" s="660"/>
      <c r="DW16" s="660"/>
      <c r="DX16" s="660"/>
      <c r="DY16" s="660"/>
      <c r="DZ16" s="660"/>
      <c r="EA16" s="660"/>
      <c r="EB16" s="660"/>
      <c r="EC16" s="669"/>
    </row>
    <row r="17" spans="2:133" ht="11.25" customHeight="1">
      <c r="B17" s="656" t="s">
        <v>264</v>
      </c>
      <c r="C17" s="657"/>
      <c r="D17" s="657"/>
      <c r="E17" s="657"/>
      <c r="F17" s="657"/>
      <c r="G17" s="657"/>
      <c r="H17" s="657"/>
      <c r="I17" s="657"/>
      <c r="J17" s="657"/>
      <c r="K17" s="657"/>
      <c r="L17" s="657"/>
      <c r="M17" s="657"/>
      <c r="N17" s="657"/>
      <c r="O17" s="657"/>
      <c r="P17" s="657"/>
      <c r="Q17" s="658"/>
      <c r="R17" s="659">
        <v>1772</v>
      </c>
      <c r="S17" s="660"/>
      <c r="T17" s="660"/>
      <c r="U17" s="660"/>
      <c r="V17" s="660"/>
      <c r="W17" s="660"/>
      <c r="X17" s="660"/>
      <c r="Y17" s="661"/>
      <c r="Z17" s="662">
        <v>0</v>
      </c>
      <c r="AA17" s="662"/>
      <c r="AB17" s="662"/>
      <c r="AC17" s="662"/>
      <c r="AD17" s="663">
        <v>1772</v>
      </c>
      <c r="AE17" s="663"/>
      <c r="AF17" s="663"/>
      <c r="AG17" s="663"/>
      <c r="AH17" s="663"/>
      <c r="AI17" s="663"/>
      <c r="AJ17" s="663"/>
      <c r="AK17" s="663"/>
      <c r="AL17" s="664">
        <v>0.1</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133</v>
      </c>
      <c r="BH17" s="660"/>
      <c r="BI17" s="660"/>
      <c r="BJ17" s="660"/>
      <c r="BK17" s="660"/>
      <c r="BL17" s="660"/>
      <c r="BM17" s="660"/>
      <c r="BN17" s="661"/>
      <c r="BO17" s="662" t="s">
        <v>171</v>
      </c>
      <c r="BP17" s="662"/>
      <c r="BQ17" s="662"/>
      <c r="BR17" s="662"/>
      <c r="BS17" s="668" t="s">
        <v>133</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546563</v>
      </c>
      <c r="CS17" s="660"/>
      <c r="CT17" s="660"/>
      <c r="CU17" s="660"/>
      <c r="CV17" s="660"/>
      <c r="CW17" s="660"/>
      <c r="CX17" s="660"/>
      <c r="CY17" s="661"/>
      <c r="CZ17" s="662">
        <v>8.1999999999999993</v>
      </c>
      <c r="DA17" s="662"/>
      <c r="DB17" s="662"/>
      <c r="DC17" s="662"/>
      <c r="DD17" s="668" t="s">
        <v>171</v>
      </c>
      <c r="DE17" s="660"/>
      <c r="DF17" s="660"/>
      <c r="DG17" s="660"/>
      <c r="DH17" s="660"/>
      <c r="DI17" s="660"/>
      <c r="DJ17" s="660"/>
      <c r="DK17" s="660"/>
      <c r="DL17" s="660"/>
      <c r="DM17" s="660"/>
      <c r="DN17" s="660"/>
      <c r="DO17" s="660"/>
      <c r="DP17" s="661"/>
      <c r="DQ17" s="668">
        <v>546563</v>
      </c>
      <c r="DR17" s="660"/>
      <c r="DS17" s="660"/>
      <c r="DT17" s="660"/>
      <c r="DU17" s="660"/>
      <c r="DV17" s="660"/>
      <c r="DW17" s="660"/>
      <c r="DX17" s="660"/>
      <c r="DY17" s="660"/>
      <c r="DZ17" s="660"/>
      <c r="EA17" s="660"/>
      <c r="EB17" s="660"/>
      <c r="EC17" s="669"/>
    </row>
    <row r="18" spans="2:133" ht="11.25" customHeight="1">
      <c r="B18" s="656" t="s">
        <v>267</v>
      </c>
      <c r="C18" s="657"/>
      <c r="D18" s="657"/>
      <c r="E18" s="657"/>
      <c r="F18" s="657"/>
      <c r="G18" s="657"/>
      <c r="H18" s="657"/>
      <c r="I18" s="657"/>
      <c r="J18" s="657"/>
      <c r="K18" s="657"/>
      <c r="L18" s="657"/>
      <c r="M18" s="657"/>
      <c r="N18" s="657"/>
      <c r="O18" s="657"/>
      <c r="P18" s="657"/>
      <c r="Q18" s="658"/>
      <c r="R18" s="659">
        <v>2383686</v>
      </c>
      <c r="S18" s="660"/>
      <c r="T18" s="660"/>
      <c r="U18" s="660"/>
      <c r="V18" s="660"/>
      <c r="W18" s="660"/>
      <c r="X18" s="660"/>
      <c r="Y18" s="661"/>
      <c r="Z18" s="662">
        <v>33.200000000000003</v>
      </c>
      <c r="AA18" s="662"/>
      <c r="AB18" s="662"/>
      <c r="AC18" s="662"/>
      <c r="AD18" s="663">
        <v>2198178</v>
      </c>
      <c r="AE18" s="663"/>
      <c r="AF18" s="663"/>
      <c r="AG18" s="663"/>
      <c r="AH18" s="663"/>
      <c r="AI18" s="663"/>
      <c r="AJ18" s="663"/>
      <c r="AK18" s="663"/>
      <c r="AL18" s="664">
        <v>65</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133</v>
      </c>
      <c r="BH18" s="660"/>
      <c r="BI18" s="660"/>
      <c r="BJ18" s="660"/>
      <c r="BK18" s="660"/>
      <c r="BL18" s="660"/>
      <c r="BM18" s="660"/>
      <c r="BN18" s="661"/>
      <c r="BO18" s="662" t="s">
        <v>133</v>
      </c>
      <c r="BP18" s="662"/>
      <c r="BQ18" s="662"/>
      <c r="BR18" s="662"/>
      <c r="BS18" s="668" t="s">
        <v>133</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133</v>
      </c>
      <c r="CS18" s="660"/>
      <c r="CT18" s="660"/>
      <c r="CU18" s="660"/>
      <c r="CV18" s="660"/>
      <c r="CW18" s="660"/>
      <c r="CX18" s="660"/>
      <c r="CY18" s="661"/>
      <c r="CZ18" s="662" t="s">
        <v>133</v>
      </c>
      <c r="DA18" s="662"/>
      <c r="DB18" s="662"/>
      <c r="DC18" s="662"/>
      <c r="DD18" s="668" t="s">
        <v>133</v>
      </c>
      <c r="DE18" s="660"/>
      <c r="DF18" s="660"/>
      <c r="DG18" s="660"/>
      <c r="DH18" s="660"/>
      <c r="DI18" s="660"/>
      <c r="DJ18" s="660"/>
      <c r="DK18" s="660"/>
      <c r="DL18" s="660"/>
      <c r="DM18" s="660"/>
      <c r="DN18" s="660"/>
      <c r="DO18" s="660"/>
      <c r="DP18" s="661"/>
      <c r="DQ18" s="668" t="s">
        <v>133</v>
      </c>
      <c r="DR18" s="660"/>
      <c r="DS18" s="660"/>
      <c r="DT18" s="660"/>
      <c r="DU18" s="660"/>
      <c r="DV18" s="660"/>
      <c r="DW18" s="660"/>
      <c r="DX18" s="660"/>
      <c r="DY18" s="660"/>
      <c r="DZ18" s="660"/>
      <c r="EA18" s="660"/>
      <c r="EB18" s="660"/>
      <c r="EC18" s="669"/>
    </row>
    <row r="19" spans="2:133" ht="11.25" customHeight="1">
      <c r="B19" s="656" t="s">
        <v>270</v>
      </c>
      <c r="C19" s="657"/>
      <c r="D19" s="657"/>
      <c r="E19" s="657"/>
      <c r="F19" s="657"/>
      <c r="G19" s="657"/>
      <c r="H19" s="657"/>
      <c r="I19" s="657"/>
      <c r="J19" s="657"/>
      <c r="K19" s="657"/>
      <c r="L19" s="657"/>
      <c r="M19" s="657"/>
      <c r="N19" s="657"/>
      <c r="O19" s="657"/>
      <c r="P19" s="657"/>
      <c r="Q19" s="658"/>
      <c r="R19" s="659">
        <v>2198178</v>
      </c>
      <c r="S19" s="660"/>
      <c r="T19" s="660"/>
      <c r="U19" s="660"/>
      <c r="V19" s="660"/>
      <c r="W19" s="660"/>
      <c r="X19" s="660"/>
      <c r="Y19" s="661"/>
      <c r="Z19" s="662">
        <v>30.6</v>
      </c>
      <c r="AA19" s="662"/>
      <c r="AB19" s="662"/>
      <c r="AC19" s="662"/>
      <c r="AD19" s="663">
        <v>2198178</v>
      </c>
      <c r="AE19" s="663"/>
      <c r="AF19" s="663"/>
      <c r="AG19" s="663"/>
      <c r="AH19" s="663"/>
      <c r="AI19" s="663"/>
      <c r="AJ19" s="663"/>
      <c r="AK19" s="663"/>
      <c r="AL19" s="664">
        <v>65</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v>38652</v>
      </c>
      <c r="BH19" s="660"/>
      <c r="BI19" s="660"/>
      <c r="BJ19" s="660"/>
      <c r="BK19" s="660"/>
      <c r="BL19" s="660"/>
      <c r="BM19" s="660"/>
      <c r="BN19" s="661"/>
      <c r="BO19" s="662">
        <v>4</v>
      </c>
      <c r="BP19" s="662"/>
      <c r="BQ19" s="662"/>
      <c r="BR19" s="662"/>
      <c r="BS19" s="668" t="s">
        <v>133</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171</v>
      </c>
      <c r="CS19" s="660"/>
      <c r="CT19" s="660"/>
      <c r="CU19" s="660"/>
      <c r="CV19" s="660"/>
      <c r="CW19" s="660"/>
      <c r="CX19" s="660"/>
      <c r="CY19" s="661"/>
      <c r="CZ19" s="662" t="s">
        <v>133</v>
      </c>
      <c r="DA19" s="662"/>
      <c r="DB19" s="662"/>
      <c r="DC19" s="662"/>
      <c r="DD19" s="668" t="s">
        <v>133</v>
      </c>
      <c r="DE19" s="660"/>
      <c r="DF19" s="660"/>
      <c r="DG19" s="660"/>
      <c r="DH19" s="660"/>
      <c r="DI19" s="660"/>
      <c r="DJ19" s="660"/>
      <c r="DK19" s="660"/>
      <c r="DL19" s="660"/>
      <c r="DM19" s="660"/>
      <c r="DN19" s="660"/>
      <c r="DO19" s="660"/>
      <c r="DP19" s="661"/>
      <c r="DQ19" s="668" t="s">
        <v>133</v>
      </c>
      <c r="DR19" s="660"/>
      <c r="DS19" s="660"/>
      <c r="DT19" s="660"/>
      <c r="DU19" s="660"/>
      <c r="DV19" s="660"/>
      <c r="DW19" s="660"/>
      <c r="DX19" s="660"/>
      <c r="DY19" s="660"/>
      <c r="DZ19" s="660"/>
      <c r="EA19" s="660"/>
      <c r="EB19" s="660"/>
      <c r="EC19" s="669"/>
    </row>
    <row r="20" spans="2:133" ht="11.25" customHeight="1">
      <c r="B20" s="656" t="s">
        <v>273</v>
      </c>
      <c r="C20" s="657"/>
      <c r="D20" s="657"/>
      <c r="E20" s="657"/>
      <c r="F20" s="657"/>
      <c r="G20" s="657"/>
      <c r="H20" s="657"/>
      <c r="I20" s="657"/>
      <c r="J20" s="657"/>
      <c r="K20" s="657"/>
      <c r="L20" s="657"/>
      <c r="M20" s="657"/>
      <c r="N20" s="657"/>
      <c r="O20" s="657"/>
      <c r="P20" s="657"/>
      <c r="Q20" s="658"/>
      <c r="R20" s="659">
        <v>185508</v>
      </c>
      <c r="S20" s="660"/>
      <c r="T20" s="660"/>
      <c r="U20" s="660"/>
      <c r="V20" s="660"/>
      <c r="W20" s="660"/>
      <c r="X20" s="660"/>
      <c r="Y20" s="661"/>
      <c r="Z20" s="662">
        <v>2.6</v>
      </c>
      <c r="AA20" s="662"/>
      <c r="AB20" s="662"/>
      <c r="AC20" s="662"/>
      <c r="AD20" s="663" t="s">
        <v>171</v>
      </c>
      <c r="AE20" s="663"/>
      <c r="AF20" s="663"/>
      <c r="AG20" s="663"/>
      <c r="AH20" s="663"/>
      <c r="AI20" s="663"/>
      <c r="AJ20" s="663"/>
      <c r="AK20" s="663"/>
      <c r="AL20" s="664" t="s">
        <v>133</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v>38652</v>
      </c>
      <c r="BH20" s="660"/>
      <c r="BI20" s="660"/>
      <c r="BJ20" s="660"/>
      <c r="BK20" s="660"/>
      <c r="BL20" s="660"/>
      <c r="BM20" s="660"/>
      <c r="BN20" s="661"/>
      <c r="BO20" s="662">
        <v>4</v>
      </c>
      <c r="BP20" s="662"/>
      <c r="BQ20" s="662"/>
      <c r="BR20" s="662"/>
      <c r="BS20" s="668" t="s">
        <v>133</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6697152</v>
      </c>
      <c r="CS20" s="660"/>
      <c r="CT20" s="660"/>
      <c r="CU20" s="660"/>
      <c r="CV20" s="660"/>
      <c r="CW20" s="660"/>
      <c r="CX20" s="660"/>
      <c r="CY20" s="661"/>
      <c r="CZ20" s="662">
        <v>100</v>
      </c>
      <c r="DA20" s="662"/>
      <c r="DB20" s="662"/>
      <c r="DC20" s="662"/>
      <c r="DD20" s="668">
        <v>503770</v>
      </c>
      <c r="DE20" s="660"/>
      <c r="DF20" s="660"/>
      <c r="DG20" s="660"/>
      <c r="DH20" s="660"/>
      <c r="DI20" s="660"/>
      <c r="DJ20" s="660"/>
      <c r="DK20" s="660"/>
      <c r="DL20" s="660"/>
      <c r="DM20" s="660"/>
      <c r="DN20" s="660"/>
      <c r="DO20" s="660"/>
      <c r="DP20" s="661"/>
      <c r="DQ20" s="668">
        <v>3938126</v>
      </c>
      <c r="DR20" s="660"/>
      <c r="DS20" s="660"/>
      <c r="DT20" s="660"/>
      <c r="DU20" s="660"/>
      <c r="DV20" s="660"/>
      <c r="DW20" s="660"/>
      <c r="DX20" s="660"/>
      <c r="DY20" s="660"/>
      <c r="DZ20" s="660"/>
      <c r="EA20" s="660"/>
      <c r="EB20" s="660"/>
      <c r="EC20" s="669"/>
    </row>
    <row r="21" spans="2:133" ht="11.25" customHeight="1">
      <c r="B21" s="656" t="s">
        <v>276</v>
      </c>
      <c r="C21" s="657"/>
      <c r="D21" s="657"/>
      <c r="E21" s="657"/>
      <c r="F21" s="657"/>
      <c r="G21" s="657"/>
      <c r="H21" s="657"/>
      <c r="I21" s="657"/>
      <c r="J21" s="657"/>
      <c r="K21" s="657"/>
      <c r="L21" s="657"/>
      <c r="M21" s="657"/>
      <c r="N21" s="657"/>
      <c r="O21" s="657"/>
      <c r="P21" s="657"/>
      <c r="Q21" s="658"/>
      <c r="R21" s="659" t="s">
        <v>133</v>
      </c>
      <c r="S21" s="660"/>
      <c r="T21" s="660"/>
      <c r="U21" s="660"/>
      <c r="V21" s="660"/>
      <c r="W21" s="660"/>
      <c r="X21" s="660"/>
      <c r="Y21" s="661"/>
      <c r="Z21" s="662" t="s">
        <v>133</v>
      </c>
      <c r="AA21" s="662"/>
      <c r="AB21" s="662"/>
      <c r="AC21" s="662"/>
      <c r="AD21" s="663" t="s">
        <v>171</v>
      </c>
      <c r="AE21" s="663"/>
      <c r="AF21" s="663"/>
      <c r="AG21" s="663"/>
      <c r="AH21" s="663"/>
      <c r="AI21" s="663"/>
      <c r="AJ21" s="663"/>
      <c r="AK21" s="663"/>
      <c r="AL21" s="664" t="s">
        <v>133</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v>38652</v>
      </c>
      <c r="BH21" s="660"/>
      <c r="BI21" s="660"/>
      <c r="BJ21" s="660"/>
      <c r="BK21" s="660"/>
      <c r="BL21" s="660"/>
      <c r="BM21" s="660"/>
      <c r="BN21" s="661"/>
      <c r="BO21" s="662">
        <v>4</v>
      </c>
      <c r="BP21" s="662"/>
      <c r="BQ21" s="662"/>
      <c r="BR21" s="662"/>
      <c r="BS21" s="668" t="s">
        <v>133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278</v>
      </c>
      <c r="C22" s="657"/>
      <c r="D22" s="657"/>
      <c r="E22" s="657"/>
      <c r="F22" s="657"/>
      <c r="G22" s="657"/>
      <c r="H22" s="657"/>
      <c r="I22" s="657"/>
      <c r="J22" s="657"/>
      <c r="K22" s="657"/>
      <c r="L22" s="657"/>
      <c r="M22" s="657"/>
      <c r="N22" s="657"/>
      <c r="O22" s="657"/>
      <c r="P22" s="657"/>
      <c r="Q22" s="658"/>
      <c r="R22" s="659">
        <v>3551433</v>
      </c>
      <c r="S22" s="660"/>
      <c r="T22" s="660"/>
      <c r="U22" s="660"/>
      <c r="V22" s="660"/>
      <c r="W22" s="660"/>
      <c r="X22" s="660"/>
      <c r="Y22" s="661"/>
      <c r="Z22" s="662">
        <v>49.4</v>
      </c>
      <c r="AA22" s="662"/>
      <c r="AB22" s="662"/>
      <c r="AC22" s="662"/>
      <c r="AD22" s="663">
        <v>3365925</v>
      </c>
      <c r="AE22" s="663"/>
      <c r="AF22" s="663"/>
      <c r="AG22" s="663"/>
      <c r="AH22" s="663"/>
      <c r="AI22" s="663"/>
      <c r="AJ22" s="663"/>
      <c r="AK22" s="663"/>
      <c r="AL22" s="664">
        <v>99.5</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238</v>
      </c>
      <c r="BH22" s="660"/>
      <c r="BI22" s="660"/>
      <c r="BJ22" s="660"/>
      <c r="BK22" s="660"/>
      <c r="BL22" s="660"/>
      <c r="BM22" s="660"/>
      <c r="BN22" s="661"/>
      <c r="BO22" s="662" t="s">
        <v>234</v>
      </c>
      <c r="BP22" s="662"/>
      <c r="BQ22" s="662"/>
      <c r="BR22" s="662"/>
      <c r="BS22" s="668" t="s">
        <v>238</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281</v>
      </c>
      <c r="C23" s="657"/>
      <c r="D23" s="657"/>
      <c r="E23" s="657"/>
      <c r="F23" s="657"/>
      <c r="G23" s="657"/>
      <c r="H23" s="657"/>
      <c r="I23" s="657"/>
      <c r="J23" s="657"/>
      <c r="K23" s="657"/>
      <c r="L23" s="657"/>
      <c r="M23" s="657"/>
      <c r="N23" s="657"/>
      <c r="O23" s="657"/>
      <c r="P23" s="657"/>
      <c r="Q23" s="658"/>
      <c r="R23" s="659">
        <v>650</v>
      </c>
      <c r="S23" s="660"/>
      <c r="T23" s="660"/>
      <c r="U23" s="660"/>
      <c r="V23" s="660"/>
      <c r="W23" s="660"/>
      <c r="X23" s="660"/>
      <c r="Y23" s="661"/>
      <c r="Z23" s="662">
        <v>0</v>
      </c>
      <c r="AA23" s="662"/>
      <c r="AB23" s="662"/>
      <c r="AC23" s="662"/>
      <c r="AD23" s="663">
        <v>650</v>
      </c>
      <c r="AE23" s="663"/>
      <c r="AF23" s="663"/>
      <c r="AG23" s="663"/>
      <c r="AH23" s="663"/>
      <c r="AI23" s="663"/>
      <c r="AJ23" s="663"/>
      <c r="AK23" s="663"/>
      <c r="AL23" s="664">
        <v>0</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t="s">
        <v>133</v>
      </c>
      <c r="BH23" s="660"/>
      <c r="BI23" s="660"/>
      <c r="BJ23" s="660"/>
      <c r="BK23" s="660"/>
      <c r="BL23" s="660"/>
      <c r="BM23" s="660"/>
      <c r="BN23" s="661"/>
      <c r="BO23" s="662" t="s">
        <v>133</v>
      </c>
      <c r="BP23" s="662"/>
      <c r="BQ23" s="662"/>
      <c r="BR23" s="662"/>
      <c r="BS23" s="668" t="s">
        <v>133</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c r="B24" s="656" t="s">
        <v>288</v>
      </c>
      <c r="C24" s="657"/>
      <c r="D24" s="657"/>
      <c r="E24" s="657"/>
      <c r="F24" s="657"/>
      <c r="G24" s="657"/>
      <c r="H24" s="657"/>
      <c r="I24" s="657"/>
      <c r="J24" s="657"/>
      <c r="K24" s="657"/>
      <c r="L24" s="657"/>
      <c r="M24" s="657"/>
      <c r="N24" s="657"/>
      <c r="O24" s="657"/>
      <c r="P24" s="657"/>
      <c r="Q24" s="658"/>
      <c r="R24" s="659">
        <v>19138</v>
      </c>
      <c r="S24" s="660"/>
      <c r="T24" s="660"/>
      <c r="U24" s="660"/>
      <c r="V24" s="660"/>
      <c r="W24" s="660"/>
      <c r="X24" s="660"/>
      <c r="Y24" s="661"/>
      <c r="Z24" s="662">
        <v>0.3</v>
      </c>
      <c r="AA24" s="662"/>
      <c r="AB24" s="662"/>
      <c r="AC24" s="662"/>
      <c r="AD24" s="663" t="s">
        <v>133</v>
      </c>
      <c r="AE24" s="663"/>
      <c r="AF24" s="663"/>
      <c r="AG24" s="663"/>
      <c r="AH24" s="663"/>
      <c r="AI24" s="663"/>
      <c r="AJ24" s="663"/>
      <c r="AK24" s="663"/>
      <c r="AL24" s="664" t="s">
        <v>133</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171</v>
      </c>
      <c r="BH24" s="660"/>
      <c r="BI24" s="660"/>
      <c r="BJ24" s="660"/>
      <c r="BK24" s="660"/>
      <c r="BL24" s="660"/>
      <c r="BM24" s="660"/>
      <c r="BN24" s="661"/>
      <c r="BO24" s="662" t="s">
        <v>171</v>
      </c>
      <c r="BP24" s="662"/>
      <c r="BQ24" s="662"/>
      <c r="BR24" s="662"/>
      <c r="BS24" s="668" t="s">
        <v>133</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1829119</v>
      </c>
      <c r="CS24" s="649"/>
      <c r="CT24" s="649"/>
      <c r="CU24" s="649"/>
      <c r="CV24" s="649"/>
      <c r="CW24" s="649"/>
      <c r="CX24" s="649"/>
      <c r="CY24" s="650"/>
      <c r="CZ24" s="653">
        <v>27.3</v>
      </c>
      <c r="DA24" s="654"/>
      <c r="DB24" s="654"/>
      <c r="DC24" s="673"/>
      <c r="DD24" s="692">
        <v>1528944</v>
      </c>
      <c r="DE24" s="649"/>
      <c r="DF24" s="649"/>
      <c r="DG24" s="649"/>
      <c r="DH24" s="649"/>
      <c r="DI24" s="649"/>
      <c r="DJ24" s="649"/>
      <c r="DK24" s="650"/>
      <c r="DL24" s="692">
        <v>1494950</v>
      </c>
      <c r="DM24" s="649"/>
      <c r="DN24" s="649"/>
      <c r="DO24" s="649"/>
      <c r="DP24" s="649"/>
      <c r="DQ24" s="649"/>
      <c r="DR24" s="649"/>
      <c r="DS24" s="649"/>
      <c r="DT24" s="649"/>
      <c r="DU24" s="649"/>
      <c r="DV24" s="650"/>
      <c r="DW24" s="653">
        <v>42.2</v>
      </c>
      <c r="DX24" s="654"/>
      <c r="DY24" s="654"/>
      <c r="DZ24" s="654"/>
      <c r="EA24" s="654"/>
      <c r="EB24" s="654"/>
      <c r="EC24" s="655"/>
    </row>
    <row r="25" spans="2:133" ht="11.25" customHeight="1">
      <c r="B25" s="656" t="s">
        <v>291</v>
      </c>
      <c r="C25" s="657"/>
      <c r="D25" s="657"/>
      <c r="E25" s="657"/>
      <c r="F25" s="657"/>
      <c r="G25" s="657"/>
      <c r="H25" s="657"/>
      <c r="I25" s="657"/>
      <c r="J25" s="657"/>
      <c r="K25" s="657"/>
      <c r="L25" s="657"/>
      <c r="M25" s="657"/>
      <c r="N25" s="657"/>
      <c r="O25" s="657"/>
      <c r="P25" s="657"/>
      <c r="Q25" s="658"/>
      <c r="R25" s="659">
        <v>19677</v>
      </c>
      <c r="S25" s="660"/>
      <c r="T25" s="660"/>
      <c r="U25" s="660"/>
      <c r="V25" s="660"/>
      <c r="W25" s="660"/>
      <c r="X25" s="660"/>
      <c r="Y25" s="661"/>
      <c r="Z25" s="662">
        <v>0.3</v>
      </c>
      <c r="AA25" s="662"/>
      <c r="AB25" s="662"/>
      <c r="AC25" s="662"/>
      <c r="AD25" s="663">
        <v>5694</v>
      </c>
      <c r="AE25" s="663"/>
      <c r="AF25" s="663"/>
      <c r="AG25" s="663"/>
      <c r="AH25" s="663"/>
      <c r="AI25" s="663"/>
      <c r="AJ25" s="663"/>
      <c r="AK25" s="663"/>
      <c r="AL25" s="664">
        <v>0.2</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133</v>
      </c>
      <c r="BH25" s="660"/>
      <c r="BI25" s="660"/>
      <c r="BJ25" s="660"/>
      <c r="BK25" s="660"/>
      <c r="BL25" s="660"/>
      <c r="BM25" s="660"/>
      <c r="BN25" s="661"/>
      <c r="BO25" s="662" t="s">
        <v>133</v>
      </c>
      <c r="BP25" s="662"/>
      <c r="BQ25" s="662"/>
      <c r="BR25" s="662"/>
      <c r="BS25" s="668" t="s">
        <v>171</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945622</v>
      </c>
      <c r="CS25" s="695"/>
      <c r="CT25" s="695"/>
      <c r="CU25" s="695"/>
      <c r="CV25" s="695"/>
      <c r="CW25" s="695"/>
      <c r="CX25" s="695"/>
      <c r="CY25" s="696"/>
      <c r="CZ25" s="664">
        <v>14.1</v>
      </c>
      <c r="DA25" s="693"/>
      <c r="DB25" s="693"/>
      <c r="DC25" s="697"/>
      <c r="DD25" s="668">
        <v>890390</v>
      </c>
      <c r="DE25" s="695"/>
      <c r="DF25" s="695"/>
      <c r="DG25" s="695"/>
      <c r="DH25" s="695"/>
      <c r="DI25" s="695"/>
      <c r="DJ25" s="695"/>
      <c r="DK25" s="696"/>
      <c r="DL25" s="668">
        <v>856396</v>
      </c>
      <c r="DM25" s="695"/>
      <c r="DN25" s="695"/>
      <c r="DO25" s="695"/>
      <c r="DP25" s="695"/>
      <c r="DQ25" s="695"/>
      <c r="DR25" s="695"/>
      <c r="DS25" s="695"/>
      <c r="DT25" s="695"/>
      <c r="DU25" s="695"/>
      <c r="DV25" s="696"/>
      <c r="DW25" s="664">
        <v>24.2</v>
      </c>
      <c r="DX25" s="693"/>
      <c r="DY25" s="693"/>
      <c r="DZ25" s="693"/>
      <c r="EA25" s="693"/>
      <c r="EB25" s="693"/>
      <c r="EC25" s="694"/>
    </row>
    <row r="26" spans="2:133" ht="11.25" customHeight="1">
      <c r="B26" s="656" t="s">
        <v>294</v>
      </c>
      <c r="C26" s="657"/>
      <c r="D26" s="657"/>
      <c r="E26" s="657"/>
      <c r="F26" s="657"/>
      <c r="G26" s="657"/>
      <c r="H26" s="657"/>
      <c r="I26" s="657"/>
      <c r="J26" s="657"/>
      <c r="K26" s="657"/>
      <c r="L26" s="657"/>
      <c r="M26" s="657"/>
      <c r="N26" s="657"/>
      <c r="O26" s="657"/>
      <c r="P26" s="657"/>
      <c r="Q26" s="658"/>
      <c r="R26" s="659">
        <v>22861</v>
      </c>
      <c r="S26" s="660"/>
      <c r="T26" s="660"/>
      <c r="U26" s="660"/>
      <c r="V26" s="660"/>
      <c r="W26" s="660"/>
      <c r="X26" s="660"/>
      <c r="Y26" s="661"/>
      <c r="Z26" s="662">
        <v>0.3</v>
      </c>
      <c r="AA26" s="662"/>
      <c r="AB26" s="662"/>
      <c r="AC26" s="662"/>
      <c r="AD26" s="663" t="s">
        <v>171</v>
      </c>
      <c r="AE26" s="663"/>
      <c r="AF26" s="663"/>
      <c r="AG26" s="663"/>
      <c r="AH26" s="663"/>
      <c r="AI26" s="663"/>
      <c r="AJ26" s="663"/>
      <c r="AK26" s="663"/>
      <c r="AL26" s="664" t="s">
        <v>133</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133</v>
      </c>
      <c r="BH26" s="660"/>
      <c r="BI26" s="660"/>
      <c r="BJ26" s="660"/>
      <c r="BK26" s="660"/>
      <c r="BL26" s="660"/>
      <c r="BM26" s="660"/>
      <c r="BN26" s="661"/>
      <c r="BO26" s="662" t="s">
        <v>133</v>
      </c>
      <c r="BP26" s="662"/>
      <c r="BQ26" s="662"/>
      <c r="BR26" s="662"/>
      <c r="BS26" s="668" t="s">
        <v>133</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620621</v>
      </c>
      <c r="CS26" s="660"/>
      <c r="CT26" s="660"/>
      <c r="CU26" s="660"/>
      <c r="CV26" s="660"/>
      <c r="CW26" s="660"/>
      <c r="CX26" s="660"/>
      <c r="CY26" s="661"/>
      <c r="CZ26" s="664">
        <v>9.3000000000000007</v>
      </c>
      <c r="DA26" s="693"/>
      <c r="DB26" s="693"/>
      <c r="DC26" s="697"/>
      <c r="DD26" s="668">
        <v>588794</v>
      </c>
      <c r="DE26" s="660"/>
      <c r="DF26" s="660"/>
      <c r="DG26" s="660"/>
      <c r="DH26" s="660"/>
      <c r="DI26" s="660"/>
      <c r="DJ26" s="660"/>
      <c r="DK26" s="661"/>
      <c r="DL26" s="668" t="s">
        <v>234</v>
      </c>
      <c r="DM26" s="660"/>
      <c r="DN26" s="660"/>
      <c r="DO26" s="660"/>
      <c r="DP26" s="660"/>
      <c r="DQ26" s="660"/>
      <c r="DR26" s="660"/>
      <c r="DS26" s="660"/>
      <c r="DT26" s="660"/>
      <c r="DU26" s="660"/>
      <c r="DV26" s="661"/>
      <c r="DW26" s="664" t="s">
        <v>133</v>
      </c>
      <c r="DX26" s="693"/>
      <c r="DY26" s="693"/>
      <c r="DZ26" s="693"/>
      <c r="EA26" s="693"/>
      <c r="EB26" s="693"/>
      <c r="EC26" s="694"/>
    </row>
    <row r="27" spans="2:133" ht="11.25" customHeight="1">
      <c r="B27" s="656" t="s">
        <v>297</v>
      </c>
      <c r="C27" s="657"/>
      <c r="D27" s="657"/>
      <c r="E27" s="657"/>
      <c r="F27" s="657"/>
      <c r="G27" s="657"/>
      <c r="H27" s="657"/>
      <c r="I27" s="657"/>
      <c r="J27" s="657"/>
      <c r="K27" s="657"/>
      <c r="L27" s="657"/>
      <c r="M27" s="657"/>
      <c r="N27" s="657"/>
      <c r="O27" s="657"/>
      <c r="P27" s="657"/>
      <c r="Q27" s="658"/>
      <c r="R27" s="659">
        <v>373354</v>
      </c>
      <c r="S27" s="660"/>
      <c r="T27" s="660"/>
      <c r="U27" s="660"/>
      <c r="V27" s="660"/>
      <c r="W27" s="660"/>
      <c r="X27" s="660"/>
      <c r="Y27" s="661"/>
      <c r="Z27" s="662">
        <v>5.2</v>
      </c>
      <c r="AA27" s="662"/>
      <c r="AB27" s="662"/>
      <c r="AC27" s="662"/>
      <c r="AD27" s="663" t="s">
        <v>133</v>
      </c>
      <c r="AE27" s="663"/>
      <c r="AF27" s="663"/>
      <c r="AG27" s="663"/>
      <c r="AH27" s="663"/>
      <c r="AI27" s="663"/>
      <c r="AJ27" s="663"/>
      <c r="AK27" s="663"/>
      <c r="AL27" s="664" t="s">
        <v>133</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964895</v>
      </c>
      <c r="BH27" s="660"/>
      <c r="BI27" s="660"/>
      <c r="BJ27" s="660"/>
      <c r="BK27" s="660"/>
      <c r="BL27" s="660"/>
      <c r="BM27" s="660"/>
      <c r="BN27" s="661"/>
      <c r="BO27" s="662">
        <v>100</v>
      </c>
      <c r="BP27" s="662"/>
      <c r="BQ27" s="662"/>
      <c r="BR27" s="662"/>
      <c r="BS27" s="668" t="s">
        <v>133</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336934</v>
      </c>
      <c r="CS27" s="695"/>
      <c r="CT27" s="695"/>
      <c r="CU27" s="695"/>
      <c r="CV27" s="695"/>
      <c r="CW27" s="695"/>
      <c r="CX27" s="695"/>
      <c r="CY27" s="696"/>
      <c r="CZ27" s="664">
        <v>5</v>
      </c>
      <c r="DA27" s="693"/>
      <c r="DB27" s="693"/>
      <c r="DC27" s="697"/>
      <c r="DD27" s="668">
        <v>91991</v>
      </c>
      <c r="DE27" s="695"/>
      <c r="DF27" s="695"/>
      <c r="DG27" s="695"/>
      <c r="DH27" s="695"/>
      <c r="DI27" s="695"/>
      <c r="DJ27" s="695"/>
      <c r="DK27" s="696"/>
      <c r="DL27" s="668">
        <v>91991</v>
      </c>
      <c r="DM27" s="695"/>
      <c r="DN27" s="695"/>
      <c r="DO27" s="695"/>
      <c r="DP27" s="695"/>
      <c r="DQ27" s="695"/>
      <c r="DR27" s="695"/>
      <c r="DS27" s="695"/>
      <c r="DT27" s="695"/>
      <c r="DU27" s="695"/>
      <c r="DV27" s="696"/>
      <c r="DW27" s="664">
        <v>2.6</v>
      </c>
      <c r="DX27" s="693"/>
      <c r="DY27" s="693"/>
      <c r="DZ27" s="693"/>
      <c r="EA27" s="693"/>
      <c r="EB27" s="693"/>
      <c r="EC27" s="694"/>
    </row>
    <row r="28" spans="2:133" ht="11.25" customHeight="1">
      <c r="B28" s="701" t="s">
        <v>300</v>
      </c>
      <c r="C28" s="702"/>
      <c r="D28" s="702"/>
      <c r="E28" s="702"/>
      <c r="F28" s="702"/>
      <c r="G28" s="702"/>
      <c r="H28" s="702"/>
      <c r="I28" s="702"/>
      <c r="J28" s="702"/>
      <c r="K28" s="702"/>
      <c r="L28" s="702"/>
      <c r="M28" s="702"/>
      <c r="N28" s="702"/>
      <c r="O28" s="702"/>
      <c r="P28" s="702"/>
      <c r="Q28" s="703"/>
      <c r="R28" s="659" t="s">
        <v>133</v>
      </c>
      <c r="S28" s="660"/>
      <c r="T28" s="660"/>
      <c r="U28" s="660"/>
      <c r="V28" s="660"/>
      <c r="W28" s="660"/>
      <c r="X28" s="660"/>
      <c r="Y28" s="661"/>
      <c r="Z28" s="662" t="s">
        <v>238</v>
      </c>
      <c r="AA28" s="662"/>
      <c r="AB28" s="662"/>
      <c r="AC28" s="662"/>
      <c r="AD28" s="663" t="s">
        <v>171</v>
      </c>
      <c r="AE28" s="663"/>
      <c r="AF28" s="663"/>
      <c r="AG28" s="663"/>
      <c r="AH28" s="663"/>
      <c r="AI28" s="663"/>
      <c r="AJ28" s="663"/>
      <c r="AK28" s="663"/>
      <c r="AL28" s="664" t="s">
        <v>133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546563</v>
      </c>
      <c r="CS28" s="660"/>
      <c r="CT28" s="660"/>
      <c r="CU28" s="660"/>
      <c r="CV28" s="660"/>
      <c r="CW28" s="660"/>
      <c r="CX28" s="660"/>
      <c r="CY28" s="661"/>
      <c r="CZ28" s="664">
        <v>8.1999999999999993</v>
      </c>
      <c r="DA28" s="693"/>
      <c r="DB28" s="693"/>
      <c r="DC28" s="697"/>
      <c r="DD28" s="668">
        <v>546563</v>
      </c>
      <c r="DE28" s="660"/>
      <c r="DF28" s="660"/>
      <c r="DG28" s="660"/>
      <c r="DH28" s="660"/>
      <c r="DI28" s="660"/>
      <c r="DJ28" s="660"/>
      <c r="DK28" s="661"/>
      <c r="DL28" s="668">
        <v>546563</v>
      </c>
      <c r="DM28" s="660"/>
      <c r="DN28" s="660"/>
      <c r="DO28" s="660"/>
      <c r="DP28" s="660"/>
      <c r="DQ28" s="660"/>
      <c r="DR28" s="660"/>
      <c r="DS28" s="660"/>
      <c r="DT28" s="660"/>
      <c r="DU28" s="660"/>
      <c r="DV28" s="661"/>
      <c r="DW28" s="664">
        <v>15.4</v>
      </c>
      <c r="DX28" s="693"/>
      <c r="DY28" s="693"/>
      <c r="DZ28" s="693"/>
      <c r="EA28" s="693"/>
      <c r="EB28" s="693"/>
      <c r="EC28" s="694"/>
    </row>
    <row r="29" spans="2:133" ht="11.25" customHeight="1">
      <c r="B29" s="656" t="s">
        <v>302</v>
      </c>
      <c r="C29" s="657"/>
      <c r="D29" s="657"/>
      <c r="E29" s="657"/>
      <c r="F29" s="657"/>
      <c r="G29" s="657"/>
      <c r="H29" s="657"/>
      <c r="I29" s="657"/>
      <c r="J29" s="657"/>
      <c r="K29" s="657"/>
      <c r="L29" s="657"/>
      <c r="M29" s="657"/>
      <c r="N29" s="657"/>
      <c r="O29" s="657"/>
      <c r="P29" s="657"/>
      <c r="Q29" s="658"/>
      <c r="R29" s="659">
        <v>315652</v>
      </c>
      <c r="S29" s="660"/>
      <c r="T29" s="660"/>
      <c r="U29" s="660"/>
      <c r="V29" s="660"/>
      <c r="W29" s="660"/>
      <c r="X29" s="660"/>
      <c r="Y29" s="661"/>
      <c r="Z29" s="662">
        <v>4.4000000000000004</v>
      </c>
      <c r="AA29" s="662"/>
      <c r="AB29" s="662"/>
      <c r="AC29" s="662"/>
      <c r="AD29" s="663" t="s">
        <v>171</v>
      </c>
      <c r="AE29" s="663"/>
      <c r="AF29" s="663"/>
      <c r="AG29" s="663"/>
      <c r="AH29" s="663"/>
      <c r="AI29" s="663"/>
      <c r="AJ29" s="663"/>
      <c r="AK29" s="663"/>
      <c r="AL29" s="664" t="s">
        <v>238</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546563</v>
      </c>
      <c r="CS29" s="695"/>
      <c r="CT29" s="695"/>
      <c r="CU29" s="695"/>
      <c r="CV29" s="695"/>
      <c r="CW29" s="695"/>
      <c r="CX29" s="695"/>
      <c r="CY29" s="696"/>
      <c r="CZ29" s="664">
        <v>8.1999999999999993</v>
      </c>
      <c r="DA29" s="693"/>
      <c r="DB29" s="693"/>
      <c r="DC29" s="697"/>
      <c r="DD29" s="668">
        <v>546563</v>
      </c>
      <c r="DE29" s="695"/>
      <c r="DF29" s="695"/>
      <c r="DG29" s="695"/>
      <c r="DH29" s="695"/>
      <c r="DI29" s="695"/>
      <c r="DJ29" s="695"/>
      <c r="DK29" s="696"/>
      <c r="DL29" s="668">
        <v>546563</v>
      </c>
      <c r="DM29" s="695"/>
      <c r="DN29" s="695"/>
      <c r="DO29" s="695"/>
      <c r="DP29" s="695"/>
      <c r="DQ29" s="695"/>
      <c r="DR29" s="695"/>
      <c r="DS29" s="695"/>
      <c r="DT29" s="695"/>
      <c r="DU29" s="695"/>
      <c r="DV29" s="696"/>
      <c r="DW29" s="664">
        <v>15.4</v>
      </c>
      <c r="DX29" s="693"/>
      <c r="DY29" s="693"/>
      <c r="DZ29" s="693"/>
      <c r="EA29" s="693"/>
      <c r="EB29" s="693"/>
      <c r="EC29" s="694"/>
    </row>
    <row r="30" spans="2:133" ht="11.25" customHeight="1">
      <c r="B30" s="656" t="s">
        <v>307</v>
      </c>
      <c r="C30" s="657"/>
      <c r="D30" s="657"/>
      <c r="E30" s="657"/>
      <c r="F30" s="657"/>
      <c r="G30" s="657"/>
      <c r="H30" s="657"/>
      <c r="I30" s="657"/>
      <c r="J30" s="657"/>
      <c r="K30" s="657"/>
      <c r="L30" s="657"/>
      <c r="M30" s="657"/>
      <c r="N30" s="657"/>
      <c r="O30" s="657"/>
      <c r="P30" s="657"/>
      <c r="Q30" s="658"/>
      <c r="R30" s="659">
        <v>9516</v>
      </c>
      <c r="S30" s="660"/>
      <c r="T30" s="660"/>
      <c r="U30" s="660"/>
      <c r="V30" s="660"/>
      <c r="W30" s="660"/>
      <c r="X30" s="660"/>
      <c r="Y30" s="661"/>
      <c r="Z30" s="662">
        <v>0.1</v>
      </c>
      <c r="AA30" s="662"/>
      <c r="AB30" s="662"/>
      <c r="AC30" s="662"/>
      <c r="AD30" s="663">
        <v>4788</v>
      </c>
      <c r="AE30" s="663"/>
      <c r="AF30" s="663"/>
      <c r="AG30" s="663"/>
      <c r="AH30" s="663"/>
      <c r="AI30" s="663"/>
      <c r="AJ30" s="663"/>
      <c r="AK30" s="663"/>
      <c r="AL30" s="664">
        <v>0.1</v>
      </c>
      <c r="AM30" s="665"/>
      <c r="AN30" s="665"/>
      <c r="AO30" s="666"/>
      <c r="AP30" s="707" t="s">
        <v>308</v>
      </c>
      <c r="AQ30" s="708"/>
      <c r="AR30" s="708"/>
      <c r="AS30" s="708"/>
      <c r="AT30" s="713" t="s">
        <v>309</v>
      </c>
      <c r="AU30" s="210"/>
      <c r="AV30" s="210"/>
      <c r="AW30" s="210"/>
      <c r="AX30" s="645" t="s">
        <v>183</v>
      </c>
      <c r="AY30" s="646"/>
      <c r="AZ30" s="646"/>
      <c r="BA30" s="646"/>
      <c r="BB30" s="646"/>
      <c r="BC30" s="646"/>
      <c r="BD30" s="646"/>
      <c r="BE30" s="646"/>
      <c r="BF30" s="647"/>
      <c r="BG30" s="719">
        <v>99.4</v>
      </c>
      <c r="BH30" s="720"/>
      <c r="BI30" s="720"/>
      <c r="BJ30" s="720"/>
      <c r="BK30" s="720"/>
      <c r="BL30" s="720"/>
      <c r="BM30" s="654">
        <v>98.5</v>
      </c>
      <c r="BN30" s="720"/>
      <c r="BO30" s="720"/>
      <c r="BP30" s="720"/>
      <c r="BQ30" s="721"/>
      <c r="BR30" s="719">
        <v>99.4</v>
      </c>
      <c r="BS30" s="720"/>
      <c r="BT30" s="720"/>
      <c r="BU30" s="720"/>
      <c r="BV30" s="720"/>
      <c r="BW30" s="720"/>
      <c r="BX30" s="654">
        <v>97.9</v>
      </c>
      <c r="BY30" s="720"/>
      <c r="BZ30" s="720"/>
      <c r="CA30" s="720"/>
      <c r="CB30" s="721"/>
      <c r="CD30" s="724"/>
      <c r="CE30" s="725"/>
      <c r="CF30" s="674" t="s">
        <v>310</v>
      </c>
      <c r="CG30" s="675"/>
      <c r="CH30" s="675"/>
      <c r="CI30" s="675"/>
      <c r="CJ30" s="675"/>
      <c r="CK30" s="675"/>
      <c r="CL30" s="675"/>
      <c r="CM30" s="675"/>
      <c r="CN30" s="675"/>
      <c r="CO30" s="675"/>
      <c r="CP30" s="675"/>
      <c r="CQ30" s="676"/>
      <c r="CR30" s="659">
        <v>513165</v>
      </c>
      <c r="CS30" s="660"/>
      <c r="CT30" s="660"/>
      <c r="CU30" s="660"/>
      <c r="CV30" s="660"/>
      <c r="CW30" s="660"/>
      <c r="CX30" s="660"/>
      <c r="CY30" s="661"/>
      <c r="CZ30" s="664">
        <v>7.7</v>
      </c>
      <c r="DA30" s="693"/>
      <c r="DB30" s="693"/>
      <c r="DC30" s="697"/>
      <c r="DD30" s="668">
        <v>513165</v>
      </c>
      <c r="DE30" s="660"/>
      <c r="DF30" s="660"/>
      <c r="DG30" s="660"/>
      <c r="DH30" s="660"/>
      <c r="DI30" s="660"/>
      <c r="DJ30" s="660"/>
      <c r="DK30" s="661"/>
      <c r="DL30" s="668">
        <v>513165</v>
      </c>
      <c r="DM30" s="660"/>
      <c r="DN30" s="660"/>
      <c r="DO30" s="660"/>
      <c r="DP30" s="660"/>
      <c r="DQ30" s="660"/>
      <c r="DR30" s="660"/>
      <c r="DS30" s="660"/>
      <c r="DT30" s="660"/>
      <c r="DU30" s="660"/>
      <c r="DV30" s="661"/>
      <c r="DW30" s="664">
        <v>14.5</v>
      </c>
      <c r="DX30" s="693"/>
      <c r="DY30" s="693"/>
      <c r="DZ30" s="693"/>
      <c r="EA30" s="693"/>
      <c r="EB30" s="693"/>
      <c r="EC30" s="694"/>
    </row>
    <row r="31" spans="2:133" ht="11.25" customHeight="1">
      <c r="B31" s="656" t="s">
        <v>311</v>
      </c>
      <c r="C31" s="657"/>
      <c r="D31" s="657"/>
      <c r="E31" s="657"/>
      <c r="F31" s="657"/>
      <c r="G31" s="657"/>
      <c r="H31" s="657"/>
      <c r="I31" s="657"/>
      <c r="J31" s="657"/>
      <c r="K31" s="657"/>
      <c r="L31" s="657"/>
      <c r="M31" s="657"/>
      <c r="N31" s="657"/>
      <c r="O31" s="657"/>
      <c r="P31" s="657"/>
      <c r="Q31" s="658"/>
      <c r="R31" s="659">
        <v>1127812</v>
      </c>
      <c r="S31" s="660"/>
      <c r="T31" s="660"/>
      <c r="U31" s="660"/>
      <c r="V31" s="660"/>
      <c r="W31" s="660"/>
      <c r="X31" s="660"/>
      <c r="Y31" s="661"/>
      <c r="Z31" s="662">
        <v>15.7</v>
      </c>
      <c r="AA31" s="662"/>
      <c r="AB31" s="662"/>
      <c r="AC31" s="662"/>
      <c r="AD31" s="663" t="s">
        <v>133</v>
      </c>
      <c r="AE31" s="663"/>
      <c r="AF31" s="663"/>
      <c r="AG31" s="663"/>
      <c r="AH31" s="663"/>
      <c r="AI31" s="663"/>
      <c r="AJ31" s="663"/>
      <c r="AK31" s="663"/>
      <c r="AL31" s="664" t="s">
        <v>133</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99.8</v>
      </c>
      <c r="BH31" s="695"/>
      <c r="BI31" s="695"/>
      <c r="BJ31" s="695"/>
      <c r="BK31" s="695"/>
      <c r="BL31" s="695"/>
      <c r="BM31" s="665">
        <v>99.7</v>
      </c>
      <c r="BN31" s="717"/>
      <c r="BO31" s="717"/>
      <c r="BP31" s="717"/>
      <c r="BQ31" s="718"/>
      <c r="BR31" s="716">
        <v>99.8</v>
      </c>
      <c r="BS31" s="695"/>
      <c r="BT31" s="695"/>
      <c r="BU31" s="695"/>
      <c r="BV31" s="695"/>
      <c r="BW31" s="695"/>
      <c r="BX31" s="665">
        <v>99.5</v>
      </c>
      <c r="BY31" s="717"/>
      <c r="BZ31" s="717"/>
      <c r="CA31" s="717"/>
      <c r="CB31" s="718"/>
      <c r="CD31" s="724"/>
      <c r="CE31" s="725"/>
      <c r="CF31" s="674" t="s">
        <v>314</v>
      </c>
      <c r="CG31" s="675"/>
      <c r="CH31" s="675"/>
      <c r="CI31" s="675"/>
      <c r="CJ31" s="675"/>
      <c r="CK31" s="675"/>
      <c r="CL31" s="675"/>
      <c r="CM31" s="675"/>
      <c r="CN31" s="675"/>
      <c r="CO31" s="675"/>
      <c r="CP31" s="675"/>
      <c r="CQ31" s="676"/>
      <c r="CR31" s="659">
        <v>33398</v>
      </c>
      <c r="CS31" s="695"/>
      <c r="CT31" s="695"/>
      <c r="CU31" s="695"/>
      <c r="CV31" s="695"/>
      <c r="CW31" s="695"/>
      <c r="CX31" s="695"/>
      <c r="CY31" s="696"/>
      <c r="CZ31" s="664">
        <v>0.5</v>
      </c>
      <c r="DA31" s="693"/>
      <c r="DB31" s="693"/>
      <c r="DC31" s="697"/>
      <c r="DD31" s="668">
        <v>33398</v>
      </c>
      <c r="DE31" s="695"/>
      <c r="DF31" s="695"/>
      <c r="DG31" s="695"/>
      <c r="DH31" s="695"/>
      <c r="DI31" s="695"/>
      <c r="DJ31" s="695"/>
      <c r="DK31" s="696"/>
      <c r="DL31" s="668">
        <v>33398</v>
      </c>
      <c r="DM31" s="695"/>
      <c r="DN31" s="695"/>
      <c r="DO31" s="695"/>
      <c r="DP31" s="695"/>
      <c r="DQ31" s="695"/>
      <c r="DR31" s="695"/>
      <c r="DS31" s="695"/>
      <c r="DT31" s="695"/>
      <c r="DU31" s="695"/>
      <c r="DV31" s="696"/>
      <c r="DW31" s="664">
        <v>0.9</v>
      </c>
      <c r="DX31" s="693"/>
      <c r="DY31" s="693"/>
      <c r="DZ31" s="693"/>
      <c r="EA31" s="693"/>
      <c r="EB31" s="693"/>
      <c r="EC31" s="694"/>
    </row>
    <row r="32" spans="2:133" ht="11.25" customHeight="1">
      <c r="B32" s="656" t="s">
        <v>315</v>
      </c>
      <c r="C32" s="657"/>
      <c r="D32" s="657"/>
      <c r="E32" s="657"/>
      <c r="F32" s="657"/>
      <c r="G32" s="657"/>
      <c r="H32" s="657"/>
      <c r="I32" s="657"/>
      <c r="J32" s="657"/>
      <c r="K32" s="657"/>
      <c r="L32" s="657"/>
      <c r="M32" s="657"/>
      <c r="N32" s="657"/>
      <c r="O32" s="657"/>
      <c r="P32" s="657"/>
      <c r="Q32" s="658"/>
      <c r="R32" s="659">
        <v>951494</v>
      </c>
      <c r="S32" s="660"/>
      <c r="T32" s="660"/>
      <c r="U32" s="660"/>
      <c r="V32" s="660"/>
      <c r="W32" s="660"/>
      <c r="X32" s="660"/>
      <c r="Y32" s="661"/>
      <c r="Z32" s="662">
        <v>13.2</v>
      </c>
      <c r="AA32" s="662"/>
      <c r="AB32" s="662"/>
      <c r="AC32" s="662"/>
      <c r="AD32" s="663" t="s">
        <v>171</v>
      </c>
      <c r="AE32" s="663"/>
      <c r="AF32" s="663"/>
      <c r="AG32" s="663"/>
      <c r="AH32" s="663"/>
      <c r="AI32" s="663"/>
      <c r="AJ32" s="663"/>
      <c r="AK32" s="663"/>
      <c r="AL32" s="664" t="s">
        <v>133</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99.1</v>
      </c>
      <c r="BH32" s="729"/>
      <c r="BI32" s="729"/>
      <c r="BJ32" s="729"/>
      <c r="BK32" s="729"/>
      <c r="BL32" s="729"/>
      <c r="BM32" s="730">
        <v>97.5</v>
      </c>
      <c r="BN32" s="729"/>
      <c r="BO32" s="729"/>
      <c r="BP32" s="729"/>
      <c r="BQ32" s="731"/>
      <c r="BR32" s="728">
        <v>99.1</v>
      </c>
      <c r="BS32" s="729"/>
      <c r="BT32" s="729"/>
      <c r="BU32" s="729"/>
      <c r="BV32" s="729"/>
      <c r="BW32" s="729"/>
      <c r="BX32" s="730">
        <v>96.6</v>
      </c>
      <c r="BY32" s="729"/>
      <c r="BZ32" s="729"/>
      <c r="CA32" s="729"/>
      <c r="CB32" s="731"/>
      <c r="CD32" s="726"/>
      <c r="CE32" s="727"/>
      <c r="CF32" s="674" t="s">
        <v>317</v>
      </c>
      <c r="CG32" s="675"/>
      <c r="CH32" s="675"/>
      <c r="CI32" s="675"/>
      <c r="CJ32" s="675"/>
      <c r="CK32" s="675"/>
      <c r="CL32" s="675"/>
      <c r="CM32" s="675"/>
      <c r="CN32" s="675"/>
      <c r="CO32" s="675"/>
      <c r="CP32" s="675"/>
      <c r="CQ32" s="676"/>
      <c r="CR32" s="659" t="s">
        <v>133</v>
      </c>
      <c r="CS32" s="660"/>
      <c r="CT32" s="660"/>
      <c r="CU32" s="660"/>
      <c r="CV32" s="660"/>
      <c r="CW32" s="660"/>
      <c r="CX32" s="660"/>
      <c r="CY32" s="661"/>
      <c r="CZ32" s="664" t="s">
        <v>171</v>
      </c>
      <c r="DA32" s="693"/>
      <c r="DB32" s="693"/>
      <c r="DC32" s="697"/>
      <c r="DD32" s="668" t="s">
        <v>133</v>
      </c>
      <c r="DE32" s="660"/>
      <c r="DF32" s="660"/>
      <c r="DG32" s="660"/>
      <c r="DH32" s="660"/>
      <c r="DI32" s="660"/>
      <c r="DJ32" s="660"/>
      <c r="DK32" s="661"/>
      <c r="DL32" s="668" t="s">
        <v>133</v>
      </c>
      <c r="DM32" s="660"/>
      <c r="DN32" s="660"/>
      <c r="DO32" s="660"/>
      <c r="DP32" s="660"/>
      <c r="DQ32" s="660"/>
      <c r="DR32" s="660"/>
      <c r="DS32" s="660"/>
      <c r="DT32" s="660"/>
      <c r="DU32" s="660"/>
      <c r="DV32" s="661"/>
      <c r="DW32" s="664" t="s">
        <v>133</v>
      </c>
      <c r="DX32" s="693"/>
      <c r="DY32" s="693"/>
      <c r="DZ32" s="693"/>
      <c r="EA32" s="693"/>
      <c r="EB32" s="693"/>
      <c r="EC32" s="694"/>
    </row>
    <row r="33" spans="2:133" ht="11.25" customHeight="1">
      <c r="B33" s="656" t="s">
        <v>318</v>
      </c>
      <c r="C33" s="657"/>
      <c r="D33" s="657"/>
      <c r="E33" s="657"/>
      <c r="F33" s="657"/>
      <c r="G33" s="657"/>
      <c r="H33" s="657"/>
      <c r="I33" s="657"/>
      <c r="J33" s="657"/>
      <c r="K33" s="657"/>
      <c r="L33" s="657"/>
      <c r="M33" s="657"/>
      <c r="N33" s="657"/>
      <c r="O33" s="657"/>
      <c r="P33" s="657"/>
      <c r="Q33" s="658"/>
      <c r="R33" s="659">
        <v>473803</v>
      </c>
      <c r="S33" s="660"/>
      <c r="T33" s="660"/>
      <c r="U33" s="660"/>
      <c r="V33" s="660"/>
      <c r="W33" s="660"/>
      <c r="X33" s="660"/>
      <c r="Y33" s="661"/>
      <c r="Z33" s="662">
        <v>6.6</v>
      </c>
      <c r="AA33" s="662"/>
      <c r="AB33" s="662"/>
      <c r="AC33" s="662"/>
      <c r="AD33" s="663" t="s">
        <v>133</v>
      </c>
      <c r="AE33" s="663"/>
      <c r="AF33" s="663"/>
      <c r="AG33" s="663"/>
      <c r="AH33" s="663"/>
      <c r="AI33" s="663"/>
      <c r="AJ33" s="663"/>
      <c r="AK33" s="663"/>
      <c r="AL33" s="664" t="s">
        <v>133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4304808</v>
      </c>
      <c r="CS33" s="695"/>
      <c r="CT33" s="695"/>
      <c r="CU33" s="695"/>
      <c r="CV33" s="695"/>
      <c r="CW33" s="695"/>
      <c r="CX33" s="695"/>
      <c r="CY33" s="696"/>
      <c r="CZ33" s="664">
        <v>64.3</v>
      </c>
      <c r="DA33" s="693"/>
      <c r="DB33" s="693"/>
      <c r="DC33" s="697"/>
      <c r="DD33" s="668">
        <v>2219256</v>
      </c>
      <c r="DE33" s="695"/>
      <c r="DF33" s="695"/>
      <c r="DG33" s="695"/>
      <c r="DH33" s="695"/>
      <c r="DI33" s="695"/>
      <c r="DJ33" s="695"/>
      <c r="DK33" s="696"/>
      <c r="DL33" s="668">
        <v>1276231</v>
      </c>
      <c r="DM33" s="695"/>
      <c r="DN33" s="695"/>
      <c r="DO33" s="695"/>
      <c r="DP33" s="695"/>
      <c r="DQ33" s="695"/>
      <c r="DR33" s="695"/>
      <c r="DS33" s="695"/>
      <c r="DT33" s="695"/>
      <c r="DU33" s="695"/>
      <c r="DV33" s="696"/>
      <c r="DW33" s="664">
        <v>36</v>
      </c>
      <c r="DX33" s="693"/>
      <c r="DY33" s="693"/>
      <c r="DZ33" s="693"/>
      <c r="EA33" s="693"/>
      <c r="EB33" s="693"/>
      <c r="EC33" s="694"/>
    </row>
    <row r="34" spans="2:133" ht="11.25" customHeight="1">
      <c r="B34" s="656" t="s">
        <v>320</v>
      </c>
      <c r="C34" s="657"/>
      <c r="D34" s="657"/>
      <c r="E34" s="657"/>
      <c r="F34" s="657"/>
      <c r="G34" s="657"/>
      <c r="H34" s="657"/>
      <c r="I34" s="657"/>
      <c r="J34" s="657"/>
      <c r="K34" s="657"/>
      <c r="L34" s="657"/>
      <c r="M34" s="657"/>
      <c r="N34" s="657"/>
      <c r="O34" s="657"/>
      <c r="P34" s="657"/>
      <c r="Q34" s="658"/>
      <c r="R34" s="659">
        <v>58615</v>
      </c>
      <c r="S34" s="660"/>
      <c r="T34" s="660"/>
      <c r="U34" s="660"/>
      <c r="V34" s="660"/>
      <c r="W34" s="660"/>
      <c r="X34" s="660"/>
      <c r="Y34" s="661"/>
      <c r="Z34" s="662">
        <v>0.8</v>
      </c>
      <c r="AA34" s="662"/>
      <c r="AB34" s="662"/>
      <c r="AC34" s="662"/>
      <c r="AD34" s="663">
        <v>4539</v>
      </c>
      <c r="AE34" s="663"/>
      <c r="AF34" s="663"/>
      <c r="AG34" s="663"/>
      <c r="AH34" s="663"/>
      <c r="AI34" s="663"/>
      <c r="AJ34" s="663"/>
      <c r="AK34" s="663"/>
      <c r="AL34" s="664">
        <v>0.1</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1009607</v>
      </c>
      <c r="CS34" s="660"/>
      <c r="CT34" s="660"/>
      <c r="CU34" s="660"/>
      <c r="CV34" s="660"/>
      <c r="CW34" s="660"/>
      <c r="CX34" s="660"/>
      <c r="CY34" s="661"/>
      <c r="CZ34" s="664">
        <v>15.1</v>
      </c>
      <c r="DA34" s="693"/>
      <c r="DB34" s="693"/>
      <c r="DC34" s="697"/>
      <c r="DD34" s="668">
        <v>625361</v>
      </c>
      <c r="DE34" s="660"/>
      <c r="DF34" s="660"/>
      <c r="DG34" s="660"/>
      <c r="DH34" s="660"/>
      <c r="DI34" s="660"/>
      <c r="DJ34" s="660"/>
      <c r="DK34" s="661"/>
      <c r="DL34" s="668">
        <v>416356</v>
      </c>
      <c r="DM34" s="660"/>
      <c r="DN34" s="660"/>
      <c r="DO34" s="660"/>
      <c r="DP34" s="660"/>
      <c r="DQ34" s="660"/>
      <c r="DR34" s="660"/>
      <c r="DS34" s="660"/>
      <c r="DT34" s="660"/>
      <c r="DU34" s="660"/>
      <c r="DV34" s="661"/>
      <c r="DW34" s="664">
        <v>11.7</v>
      </c>
      <c r="DX34" s="693"/>
      <c r="DY34" s="693"/>
      <c r="DZ34" s="693"/>
      <c r="EA34" s="693"/>
      <c r="EB34" s="693"/>
      <c r="EC34" s="694"/>
    </row>
    <row r="35" spans="2:133" ht="11.25" customHeight="1">
      <c r="B35" s="656" t="s">
        <v>324</v>
      </c>
      <c r="C35" s="657"/>
      <c r="D35" s="657"/>
      <c r="E35" s="657"/>
      <c r="F35" s="657"/>
      <c r="G35" s="657"/>
      <c r="H35" s="657"/>
      <c r="I35" s="657"/>
      <c r="J35" s="657"/>
      <c r="K35" s="657"/>
      <c r="L35" s="657"/>
      <c r="M35" s="657"/>
      <c r="N35" s="657"/>
      <c r="O35" s="657"/>
      <c r="P35" s="657"/>
      <c r="Q35" s="658"/>
      <c r="R35" s="659">
        <v>259100</v>
      </c>
      <c r="S35" s="660"/>
      <c r="T35" s="660"/>
      <c r="U35" s="660"/>
      <c r="V35" s="660"/>
      <c r="W35" s="660"/>
      <c r="X35" s="660"/>
      <c r="Y35" s="661"/>
      <c r="Z35" s="662">
        <v>3.6</v>
      </c>
      <c r="AA35" s="662"/>
      <c r="AB35" s="662"/>
      <c r="AC35" s="662"/>
      <c r="AD35" s="663" t="s">
        <v>133</v>
      </c>
      <c r="AE35" s="663"/>
      <c r="AF35" s="663"/>
      <c r="AG35" s="663"/>
      <c r="AH35" s="663"/>
      <c r="AI35" s="663"/>
      <c r="AJ35" s="663"/>
      <c r="AK35" s="663"/>
      <c r="AL35" s="664" t="s">
        <v>133</v>
      </c>
      <c r="AM35" s="665"/>
      <c r="AN35" s="665"/>
      <c r="AO35" s="666"/>
      <c r="AP35" s="214"/>
      <c r="AQ35" s="732" t="s">
        <v>325</v>
      </c>
      <c r="AR35" s="733"/>
      <c r="AS35" s="733"/>
      <c r="AT35" s="733"/>
      <c r="AU35" s="733"/>
      <c r="AV35" s="733"/>
      <c r="AW35" s="733"/>
      <c r="AX35" s="733"/>
      <c r="AY35" s="734"/>
      <c r="AZ35" s="648">
        <v>483216</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131159</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52008</v>
      </c>
      <c r="CS35" s="695"/>
      <c r="CT35" s="695"/>
      <c r="CU35" s="695"/>
      <c r="CV35" s="695"/>
      <c r="CW35" s="695"/>
      <c r="CX35" s="695"/>
      <c r="CY35" s="696"/>
      <c r="CZ35" s="664">
        <v>0.8</v>
      </c>
      <c r="DA35" s="693"/>
      <c r="DB35" s="693"/>
      <c r="DC35" s="697"/>
      <c r="DD35" s="668">
        <v>38896</v>
      </c>
      <c r="DE35" s="695"/>
      <c r="DF35" s="695"/>
      <c r="DG35" s="695"/>
      <c r="DH35" s="695"/>
      <c r="DI35" s="695"/>
      <c r="DJ35" s="695"/>
      <c r="DK35" s="696"/>
      <c r="DL35" s="668">
        <v>33070</v>
      </c>
      <c r="DM35" s="695"/>
      <c r="DN35" s="695"/>
      <c r="DO35" s="695"/>
      <c r="DP35" s="695"/>
      <c r="DQ35" s="695"/>
      <c r="DR35" s="695"/>
      <c r="DS35" s="695"/>
      <c r="DT35" s="695"/>
      <c r="DU35" s="695"/>
      <c r="DV35" s="696"/>
      <c r="DW35" s="664">
        <v>0.9</v>
      </c>
      <c r="DX35" s="693"/>
      <c r="DY35" s="693"/>
      <c r="DZ35" s="693"/>
      <c r="EA35" s="693"/>
      <c r="EB35" s="693"/>
      <c r="EC35" s="694"/>
    </row>
    <row r="36" spans="2:133" ht="11.25" customHeight="1">
      <c r="B36" s="656" t="s">
        <v>328</v>
      </c>
      <c r="C36" s="657"/>
      <c r="D36" s="657"/>
      <c r="E36" s="657"/>
      <c r="F36" s="657"/>
      <c r="G36" s="657"/>
      <c r="H36" s="657"/>
      <c r="I36" s="657"/>
      <c r="J36" s="657"/>
      <c r="K36" s="657"/>
      <c r="L36" s="657"/>
      <c r="M36" s="657"/>
      <c r="N36" s="657"/>
      <c r="O36" s="657"/>
      <c r="P36" s="657"/>
      <c r="Q36" s="658"/>
      <c r="R36" s="659" t="s">
        <v>133</v>
      </c>
      <c r="S36" s="660"/>
      <c r="T36" s="660"/>
      <c r="U36" s="660"/>
      <c r="V36" s="660"/>
      <c r="W36" s="660"/>
      <c r="X36" s="660"/>
      <c r="Y36" s="661"/>
      <c r="Z36" s="662" t="s">
        <v>133</v>
      </c>
      <c r="AA36" s="662"/>
      <c r="AB36" s="662"/>
      <c r="AC36" s="662"/>
      <c r="AD36" s="663" t="s">
        <v>238</v>
      </c>
      <c r="AE36" s="663"/>
      <c r="AF36" s="663"/>
      <c r="AG36" s="663"/>
      <c r="AH36" s="663"/>
      <c r="AI36" s="663"/>
      <c r="AJ36" s="663"/>
      <c r="AK36" s="663"/>
      <c r="AL36" s="664" t="s">
        <v>133</v>
      </c>
      <c r="AM36" s="665"/>
      <c r="AN36" s="665"/>
      <c r="AO36" s="666"/>
      <c r="AQ36" s="736" t="s">
        <v>329</v>
      </c>
      <c r="AR36" s="737"/>
      <c r="AS36" s="737"/>
      <c r="AT36" s="737"/>
      <c r="AU36" s="737"/>
      <c r="AV36" s="737"/>
      <c r="AW36" s="737"/>
      <c r="AX36" s="737"/>
      <c r="AY36" s="738"/>
      <c r="AZ36" s="659">
        <v>2190</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115606</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1110785</v>
      </c>
      <c r="CS36" s="660"/>
      <c r="CT36" s="660"/>
      <c r="CU36" s="660"/>
      <c r="CV36" s="660"/>
      <c r="CW36" s="660"/>
      <c r="CX36" s="660"/>
      <c r="CY36" s="661"/>
      <c r="CZ36" s="664">
        <v>16.600000000000001</v>
      </c>
      <c r="DA36" s="693"/>
      <c r="DB36" s="693"/>
      <c r="DC36" s="697"/>
      <c r="DD36" s="668">
        <v>616831</v>
      </c>
      <c r="DE36" s="660"/>
      <c r="DF36" s="660"/>
      <c r="DG36" s="660"/>
      <c r="DH36" s="660"/>
      <c r="DI36" s="660"/>
      <c r="DJ36" s="660"/>
      <c r="DK36" s="661"/>
      <c r="DL36" s="668">
        <v>432893</v>
      </c>
      <c r="DM36" s="660"/>
      <c r="DN36" s="660"/>
      <c r="DO36" s="660"/>
      <c r="DP36" s="660"/>
      <c r="DQ36" s="660"/>
      <c r="DR36" s="660"/>
      <c r="DS36" s="660"/>
      <c r="DT36" s="660"/>
      <c r="DU36" s="660"/>
      <c r="DV36" s="661"/>
      <c r="DW36" s="664">
        <v>12.2</v>
      </c>
      <c r="DX36" s="693"/>
      <c r="DY36" s="693"/>
      <c r="DZ36" s="693"/>
      <c r="EA36" s="693"/>
      <c r="EB36" s="693"/>
      <c r="EC36" s="694"/>
    </row>
    <row r="37" spans="2:133" ht="11.25" customHeight="1">
      <c r="B37" s="656" t="s">
        <v>332</v>
      </c>
      <c r="C37" s="657"/>
      <c r="D37" s="657"/>
      <c r="E37" s="657"/>
      <c r="F37" s="657"/>
      <c r="G37" s="657"/>
      <c r="H37" s="657"/>
      <c r="I37" s="657"/>
      <c r="J37" s="657"/>
      <c r="K37" s="657"/>
      <c r="L37" s="657"/>
      <c r="M37" s="657"/>
      <c r="N37" s="657"/>
      <c r="O37" s="657"/>
      <c r="P37" s="657"/>
      <c r="Q37" s="658"/>
      <c r="R37" s="659">
        <v>162000</v>
      </c>
      <c r="S37" s="660"/>
      <c r="T37" s="660"/>
      <c r="U37" s="660"/>
      <c r="V37" s="660"/>
      <c r="W37" s="660"/>
      <c r="X37" s="660"/>
      <c r="Y37" s="661"/>
      <c r="Z37" s="662">
        <v>2.2999999999999998</v>
      </c>
      <c r="AA37" s="662"/>
      <c r="AB37" s="662"/>
      <c r="AC37" s="662"/>
      <c r="AD37" s="663" t="s">
        <v>238</v>
      </c>
      <c r="AE37" s="663"/>
      <c r="AF37" s="663"/>
      <c r="AG37" s="663"/>
      <c r="AH37" s="663"/>
      <c r="AI37" s="663"/>
      <c r="AJ37" s="663"/>
      <c r="AK37" s="663"/>
      <c r="AL37" s="664" t="s">
        <v>238</v>
      </c>
      <c r="AM37" s="665"/>
      <c r="AN37" s="665"/>
      <c r="AO37" s="666"/>
      <c r="AQ37" s="736" t="s">
        <v>333</v>
      </c>
      <c r="AR37" s="737"/>
      <c r="AS37" s="737"/>
      <c r="AT37" s="737"/>
      <c r="AU37" s="737"/>
      <c r="AV37" s="737"/>
      <c r="AW37" s="737"/>
      <c r="AX37" s="737"/>
      <c r="AY37" s="738"/>
      <c r="AZ37" s="659">
        <v>506</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1687</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309426</v>
      </c>
      <c r="CS37" s="695"/>
      <c r="CT37" s="695"/>
      <c r="CU37" s="695"/>
      <c r="CV37" s="695"/>
      <c r="CW37" s="695"/>
      <c r="CX37" s="695"/>
      <c r="CY37" s="696"/>
      <c r="CZ37" s="664">
        <v>4.5999999999999996</v>
      </c>
      <c r="DA37" s="693"/>
      <c r="DB37" s="693"/>
      <c r="DC37" s="697"/>
      <c r="DD37" s="668">
        <v>309426</v>
      </c>
      <c r="DE37" s="695"/>
      <c r="DF37" s="695"/>
      <c r="DG37" s="695"/>
      <c r="DH37" s="695"/>
      <c r="DI37" s="695"/>
      <c r="DJ37" s="695"/>
      <c r="DK37" s="696"/>
      <c r="DL37" s="668">
        <v>309426</v>
      </c>
      <c r="DM37" s="695"/>
      <c r="DN37" s="695"/>
      <c r="DO37" s="695"/>
      <c r="DP37" s="695"/>
      <c r="DQ37" s="695"/>
      <c r="DR37" s="695"/>
      <c r="DS37" s="695"/>
      <c r="DT37" s="695"/>
      <c r="DU37" s="695"/>
      <c r="DV37" s="696"/>
      <c r="DW37" s="664">
        <v>8.6999999999999993</v>
      </c>
      <c r="DX37" s="693"/>
      <c r="DY37" s="693"/>
      <c r="DZ37" s="693"/>
      <c r="EA37" s="693"/>
      <c r="EB37" s="693"/>
      <c r="EC37" s="694"/>
    </row>
    <row r="38" spans="2:133" ht="11.25" customHeight="1">
      <c r="B38" s="704" t="s">
        <v>336</v>
      </c>
      <c r="C38" s="705"/>
      <c r="D38" s="705"/>
      <c r="E38" s="705"/>
      <c r="F38" s="705"/>
      <c r="G38" s="705"/>
      <c r="H38" s="705"/>
      <c r="I38" s="705"/>
      <c r="J38" s="705"/>
      <c r="K38" s="705"/>
      <c r="L38" s="705"/>
      <c r="M38" s="705"/>
      <c r="N38" s="705"/>
      <c r="O38" s="705"/>
      <c r="P38" s="705"/>
      <c r="Q38" s="706"/>
      <c r="R38" s="739">
        <v>7183105</v>
      </c>
      <c r="S38" s="740"/>
      <c r="T38" s="740"/>
      <c r="U38" s="740"/>
      <c r="V38" s="740"/>
      <c r="W38" s="740"/>
      <c r="X38" s="740"/>
      <c r="Y38" s="741"/>
      <c r="Z38" s="742">
        <v>100</v>
      </c>
      <c r="AA38" s="742"/>
      <c r="AB38" s="742"/>
      <c r="AC38" s="742"/>
      <c r="AD38" s="743">
        <v>3381596</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t="s">
        <v>133</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2615</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480520</v>
      </c>
      <c r="CS38" s="660"/>
      <c r="CT38" s="660"/>
      <c r="CU38" s="660"/>
      <c r="CV38" s="660"/>
      <c r="CW38" s="660"/>
      <c r="CX38" s="660"/>
      <c r="CY38" s="661"/>
      <c r="CZ38" s="664">
        <v>7.2</v>
      </c>
      <c r="DA38" s="693"/>
      <c r="DB38" s="693"/>
      <c r="DC38" s="697"/>
      <c r="DD38" s="668">
        <v>409465</v>
      </c>
      <c r="DE38" s="660"/>
      <c r="DF38" s="660"/>
      <c r="DG38" s="660"/>
      <c r="DH38" s="660"/>
      <c r="DI38" s="660"/>
      <c r="DJ38" s="660"/>
      <c r="DK38" s="661"/>
      <c r="DL38" s="668">
        <v>393912</v>
      </c>
      <c r="DM38" s="660"/>
      <c r="DN38" s="660"/>
      <c r="DO38" s="660"/>
      <c r="DP38" s="660"/>
      <c r="DQ38" s="660"/>
      <c r="DR38" s="660"/>
      <c r="DS38" s="660"/>
      <c r="DT38" s="660"/>
      <c r="DU38" s="660"/>
      <c r="DV38" s="661"/>
      <c r="DW38" s="664">
        <v>11.1</v>
      </c>
      <c r="DX38" s="693"/>
      <c r="DY38" s="693"/>
      <c r="DZ38" s="693"/>
      <c r="EA38" s="693"/>
      <c r="EB38" s="693"/>
      <c r="EC38" s="694"/>
    </row>
    <row r="39" spans="2:133" ht="11.25" customHeight="1">
      <c r="AQ39" s="736" t="s">
        <v>340</v>
      </c>
      <c r="AR39" s="737"/>
      <c r="AS39" s="737"/>
      <c r="AT39" s="737"/>
      <c r="AU39" s="737"/>
      <c r="AV39" s="737"/>
      <c r="AW39" s="737"/>
      <c r="AX39" s="737"/>
      <c r="AY39" s="738"/>
      <c r="AZ39" s="659" t="s">
        <v>234</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83</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1651397</v>
      </c>
      <c r="CS39" s="695"/>
      <c r="CT39" s="695"/>
      <c r="CU39" s="695"/>
      <c r="CV39" s="695"/>
      <c r="CW39" s="695"/>
      <c r="CX39" s="695"/>
      <c r="CY39" s="696"/>
      <c r="CZ39" s="664">
        <v>24.7</v>
      </c>
      <c r="DA39" s="693"/>
      <c r="DB39" s="693"/>
      <c r="DC39" s="697"/>
      <c r="DD39" s="668">
        <v>528212</v>
      </c>
      <c r="DE39" s="695"/>
      <c r="DF39" s="695"/>
      <c r="DG39" s="695"/>
      <c r="DH39" s="695"/>
      <c r="DI39" s="695"/>
      <c r="DJ39" s="695"/>
      <c r="DK39" s="696"/>
      <c r="DL39" s="668" t="s">
        <v>234</v>
      </c>
      <c r="DM39" s="695"/>
      <c r="DN39" s="695"/>
      <c r="DO39" s="695"/>
      <c r="DP39" s="695"/>
      <c r="DQ39" s="695"/>
      <c r="DR39" s="695"/>
      <c r="DS39" s="695"/>
      <c r="DT39" s="695"/>
      <c r="DU39" s="695"/>
      <c r="DV39" s="696"/>
      <c r="DW39" s="664" t="s">
        <v>133</v>
      </c>
      <c r="DX39" s="693"/>
      <c r="DY39" s="693"/>
      <c r="DZ39" s="693"/>
      <c r="EA39" s="693"/>
      <c r="EB39" s="693"/>
      <c r="EC39" s="694"/>
    </row>
    <row r="40" spans="2:133" ht="11.25" customHeight="1">
      <c r="AQ40" s="736" t="s">
        <v>344</v>
      </c>
      <c r="AR40" s="737"/>
      <c r="AS40" s="737"/>
      <c r="AT40" s="737"/>
      <c r="AU40" s="737"/>
      <c r="AV40" s="737"/>
      <c r="AW40" s="737"/>
      <c r="AX40" s="737"/>
      <c r="AY40" s="738"/>
      <c r="AZ40" s="659">
        <v>99806</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125</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491</v>
      </c>
      <c r="CS40" s="660"/>
      <c r="CT40" s="660"/>
      <c r="CU40" s="660"/>
      <c r="CV40" s="660"/>
      <c r="CW40" s="660"/>
      <c r="CX40" s="660"/>
      <c r="CY40" s="661"/>
      <c r="CZ40" s="664">
        <v>0</v>
      </c>
      <c r="DA40" s="693"/>
      <c r="DB40" s="693"/>
      <c r="DC40" s="697"/>
      <c r="DD40" s="668">
        <v>491</v>
      </c>
      <c r="DE40" s="660"/>
      <c r="DF40" s="660"/>
      <c r="DG40" s="660"/>
      <c r="DH40" s="660"/>
      <c r="DI40" s="660"/>
      <c r="DJ40" s="660"/>
      <c r="DK40" s="661"/>
      <c r="DL40" s="668" t="s">
        <v>133</v>
      </c>
      <c r="DM40" s="660"/>
      <c r="DN40" s="660"/>
      <c r="DO40" s="660"/>
      <c r="DP40" s="660"/>
      <c r="DQ40" s="660"/>
      <c r="DR40" s="660"/>
      <c r="DS40" s="660"/>
      <c r="DT40" s="660"/>
      <c r="DU40" s="660"/>
      <c r="DV40" s="661"/>
      <c r="DW40" s="664" t="s">
        <v>238</v>
      </c>
      <c r="DX40" s="693"/>
      <c r="DY40" s="693"/>
      <c r="DZ40" s="693"/>
      <c r="EA40" s="693"/>
      <c r="EB40" s="693"/>
      <c r="EC40" s="694"/>
    </row>
    <row r="41" spans="2:133" ht="11.25" customHeight="1">
      <c r="AQ41" s="746" t="s">
        <v>347</v>
      </c>
      <c r="AR41" s="747"/>
      <c r="AS41" s="747"/>
      <c r="AT41" s="747"/>
      <c r="AU41" s="747"/>
      <c r="AV41" s="747"/>
      <c r="AW41" s="747"/>
      <c r="AX41" s="747"/>
      <c r="AY41" s="748"/>
      <c r="AZ41" s="739">
        <v>380714</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349</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133</v>
      </c>
      <c r="CS41" s="695"/>
      <c r="CT41" s="695"/>
      <c r="CU41" s="695"/>
      <c r="CV41" s="695"/>
      <c r="CW41" s="695"/>
      <c r="CX41" s="695"/>
      <c r="CY41" s="696"/>
      <c r="CZ41" s="664" t="s">
        <v>133</v>
      </c>
      <c r="DA41" s="693"/>
      <c r="DB41" s="693"/>
      <c r="DC41" s="697"/>
      <c r="DD41" s="668" t="s">
        <v>133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563225</v>
      </c>
      <c r="CS42" s="660"/>
      <c r="CT42" s="660"/>
      <c r="CU42" s="660"/>
      <c r="CV42" s="660"/>
      <c r="CW42" s="660"/>
      <c r="CX42" s="660"/>
      <c r="CY42" s="661"/>
      <c r="CZ42" s="664">
        <v>8.4</v>
      </c>
      <c r="DA42" s="665"/>
      <c r="DB42" s="665"/>
      <c r="DC42" s="760"/>
      <c r="DD42" s="668">
        <v>189926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t="s">
        <v>133</v>
      </c>
      <c r="CS43" s="695"/>
      <c r="CT43" s="695"/>
      <c r="CU43" s="695"/>
      <c r="CV43" s="695"/>
      <c r="CW43" s="695"/>
      <c r="CX43" s="695"/>
      <c r="CY43" s="696"/>
      <c r="CZ43" s="664" t="s">
        <v>133</v>
      </c>
      <c r="DA43" s="693"/>
      <c r="DB43" s="693"/>
      <c r="DC43" s="697"/>
      <c r="DD43" s="668" t="s">
        <v>133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354</v>
      </c>
      <c r="CD44" s="771" t="s">
        <v>305</v>
      </c>
      <c r="CE44" s="772"/>
      <c r="CF44" s="656" t="s">
        <v>355</v>
      </c>
      <c r="CG44" s="657"/>
      <c r="CH44" s="657"/>
      <c r="CI44" s="657"/>
      <c r="CJ44" s="657"/>
      <c r="CK44" s="657"/>
      <c r="CL44" s="657"/>
      <c r="CM44" s="657"/>
      <c r="CN44" s="657"/>
      <c r="CO44" s="657"/>
      <c r="CP44" s="657"/>
      <c r="CQ44" s="658"/>
      <c r="CR44" s="659">
        <v>503770</v>
      </c>
      <c r="CS44" s="660"/>
      <c r="CT44" s="660"/>
      <c r="CU44" s="660"/>
      <c r="CV44" s="660"/>
      <c r="CW44" s="660"/>
      <c r="CX44" s="660"/>
      <c r="CY44" s="661"/>
      <c r="CZ44" s="664">
        <v>7.5</v>
      </c>
      <c r="DA44" s="665"/>
      <c r="DB44" s="665"/>
      <c r="DC44" s="760"/>
      <c r="DD44" s="668">
        <v>168559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356</v>
      </c>
      <c r="CG45" s="657"/>
      <c r="CH45" s="657"/>
      <c r="CI45" s="657"/>
      <c r="CJ45" s="657"/>
      <c r="CK45" s="657"/>
      <c r="CL45" s="657"/>
      <c r="CM45" s="657"/>
      <c r="CN45" s="657"/>
      <c r="CO45" s="657"/>
      <c r="CP45" s="657"/>
      <c r="CQ45" s="658"/>
      <c r="CR45" s="659">
        <v>261595</v>
      </c>
      <c r="CS45" s="695"/>
      <c r="CT45" s="695"/>
      <c r="CU45" s="695"/>
      <c r="CV45" s="695"/>
      <c r="CW45" s="695"/>
      <c r="CX45" s="695"/>
      <c r="CY45" s="696"/>
      <c r="CZ45" s="664">
        <v>3.9</v>
      </c>
      <c r="DA45" s="693"/>
      <c r="DB45" s="693"/>
      <c r="DC45" s="697"/>
      <c r="DD45" s="668">
        <v>24559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357</v>
      </c>
      <c r="CG46" s="657"/>
      <c r="CH46" s="657"/>
      <c r="CI46" s="657"/>
      <c r="CJ46" s="657"/>
      <c r="CK46" s="657"/>
      <c r="CL46" s="657"/>
      <c r="CM46" s="657"/>
      <c r="CN46" s="657"/>
      <c r="CO46" s="657"/>
      <c r="CP46" s="657"/>
      <c r="CQ46" s="658"/>
      <c r="CR46" s="659">
        <v>229975</v>
      </c>
      <c r="CS46" s="660"/>
      <c r="CT46" s="660"/>
      <c r="CU46" s="660"/>
      <c r="CV46" s="660"/>
      <c r="CW46" s="660"/>
      <c r="CX46" s="660"/>
      <c r="CY46" s="661"/>
      <c r="CZ46" s="664">
        <v>3.4</v>
      </c>
      <c r="DA46" s="665"/>
      <c r="DB46" s="665"/>
      <c r="DC46" s="760"/>
      <c r="DD46" s="668">
        <v>138894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358</v>
      </c>
      <c r="CG47" s="657"/>
      <c r="CH47" s="657"/>
      <c r="CI47" s="657"/>
      <c r="CJ47" s="657"/>
      <c r="CK47" s="657"/>
      <c r="CL47" s="657"/>
      <c r="CM47" s="657"/>
      <c r="CN47" s="657"/>
      <c r="CO47" s="657"/>
      <c r="CP47" s="657"/>
      <c r="CQ47" s="658"/>
      <c r="CR47" s="659">
        <v>59455</v>
      </c>
      <c r="CS47" s="695"/>
      <c r="CT47" s="695"/>
      <c r="CU47" s="695"/>
      <c r="CV47" s="695"/>
      <c r="CW47" s="695"/>
      <c r="CX47" s="695"/>
      <c r="CY47" s="696"/>
      <c r="CZ47" s="664">
        <v>0.9</v>
      </c>
      <c r="DA47" s="693"/>
      <c r="DB47" s="693"/>
      <c r="DC47" s="697"/>
      <c r="DD47" s="668">
        <v>21367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359</v>
      </c>
      <c r="CG48" s="657"/>
      <c r="CH48" s="657"/>
      <c r="CI48" s="657"/>
      <c r="CJ48" s="657"/>
      <c r="CK48" s="657"/>
      <c r="CL48" s="657"/>
      <c r="CM48" s="657"/>
      <c r="CN48" s="657"/>
      <c r="CO48" s="657"/>
      <c r="CP48" s="657"/>
      <c r="CQ48" s="658"/>
      <c r="CR48" s="659" t="s">
        <v>133</v>
      </c>
      <c r="CS48" s="660"/>
      <c r="CT48" s="660"/>
      <c r="CU48" s="660"/>
      <c r="CV48" s="660"/>
      <c r="CW48" s="660"/>
      <c r="CX48" s="660"/>
      <c r="CY48" s="661"/>
      <c r="CZ48" s="664" t="s">
        <v>133</v>
      </c>
      <c r="DA48" s="665"/>
      <c r="DB48" s="665"/>
      <c r="DC48" s="760"/>
      <c r="DD48" s="668" t="s">
        <v>133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360</v>
      </c>
      <c r="CE49" s="705"/>
      <c r="CF49" s="705"/>
      <c r="CG49" s="705"/>
      <c r="CH49" s="705"/>
      <c r="CI49" s="705"/>
      <c r="CJ49" s="705"/>
      <c r="CK49" s="705"/>
      <c r="CL49" s="705"/>
      <c r="CM49" s="705"/>
      <c r="CN49" s="705"/>
      <c r="CO49" s="705"/>
      <c r="CP49" s="705"/>
      <c r="CQ49" s="706"/>
      <c r="CR49" s="739">
        <v>6697152</v>
      </c>
      <c r="CS49" s="729"/>
      <c r="CT49" s="729"/>
      <c r="CU49" s="729"/>
      <c r="CV49" s="729"/>
      <c r="CW49" s="729"/>
      <c r="CX49" s="729"/>
      <c r="CY49" s="761"/>
      <c r="CZ49" s="744">
        <v>100</v>
      </c>
      <c r="DA49" s="762"/>
      <c r="DB49" s="762"/>
      <c r="DC49" s="763"/>
      <c r="DD49" s="764">
        <v>3938126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9GJUKZ6M86jF+3Y7yK70IktRuRy/kbF6RsYX/SV5BTySajlqXIAsmITDqIUk9VakSVMq/0EgDyFfSz6H0s1q2A==" saltValue="n4hEsQnlFEGLzix1Q2bqD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383</v>
      </c>
      <c r="C7" s="792"/>
      <c r="D7" s="792"/>
      <c r="E7" s="792"/>
      <c r="F7" s="792"/>
      <c r="G7" s="792"/>
      <c r="H7" s="792"/>
      <c r="I7" s="792"/>
      <c r="J7" s="792"/>
      <c r="K7" s="792"/>
      <c r="L7" s="792"/>
      <c r="M7" s="792"/>
      <c r="N7" s="792"/>
      <c r="O7" s="792"/>
      <c r="P7" s="793"/>
      <c r="Q7" s="794">
        <v>7183</v>
      </c>
      <c r="R7" s="795"/>
      <c r="S7" s="795"/>
      <c r="T7" s="795"/>
      <c r="U7" s="795"/>
      <c r="V7" s="795">
        <v>6697</v>
      </c>
      <c r="W7" s="795"/>
      <c r="X7" s="795"/>
      <c r="Y7" s="795"/>
      <c r="Z7" s="795"/>
      <c r="AA7" s="795">
        <v>486</v>
      </c>
      <c r="AB7" s="795"/>
      <c r="AC7" s="795"/>
      <c r="AD7" s="795"/>
      <c r="AE7" s="796"/>
      <c r="AF7" s="797">
        <v>304</v>
      </c>
      <c r="AG7" s="798"/>
      <c r="AH7" s="798"/>
      <c r="AI7" s="798"/>
      <c r="AJ7" s="799"/>
      <c r="AK7" s="834">
        <v>951</v>
      </c>
      <c r="AL7" s="835"/>
      <c r="AM7" s="835"/>
      <c r="AN7" s="835"/>
      <c r="AO7" s="835"/>
      <c r="AP7" s="835">
        <v>5404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385</v>
      </c>
      <c r="B23" s="850" t="s">
        <v>386</v>
      </c>
      <c r="C23" s="851"/>
      <c r="D23" s="851"/>
      <c r="E23" s="851"/>
      <c r="F23" s="851"/>
      <c r="G23" s="851"/>
      <c r="H23" s="851"/>
      <c r="I23" s="851"/>
      <c r="J23" s="851"/>
      <c r="K23" s="851"/>
      <c r="L23" s="851"/>
      <c r="M23" s="851"/>
      <c r="N23" s="851"/>
      <c r="O23" s="851"/>
      <c r="P23" s="852"/>
      <c r="Q23" s="853">
        <v>7183</v>
      </c>
      <c r="R23" s="854"/>
      <c r="S23" s="854"/>
      <c r="T23" s="854"/>
      <c r="U23" s="854"/>
      <c r="V23" s="854">
        <v>6697</v>
      </c>
      <c r="W23" s="854"/>
      <c r="X23" s="854"/>
      <c r="Y23" s="854"/>
      <c r="Z23" s="854"/>
      <c r="AA23" s="854">
        <v>486</v>
      </c>
      <c r="AB23" s="854"/>
      <c r="AC23" s="854"/>
      <c r="AD23" s="854"/>
      <c r="AE23" s="855"/>
      <c r="AF23" s="856">
        <v>304</v>
      </c>
      <c r="AG23" s="854"/>
      <c r="AH23" s="854"/>
      <c r="AI23" s="854"/>
      <c r="AJ23" s="857"/>
      <c r="AK23" s="858"/>
      <c r="AL23" s="859"/>
      <c r="AM23" s="859"/>
      <c r="AN23" s="859"/>
      <c r="AO23" s="859"/>
      <c r="AP23" s="854">
        <v>5404</v>
      </c>
      <c r="AQ23" s="854"/>
      <c r="AR23" s="854"/>
      <c r="AS23" s="854"/>
      <c r="AT23" s="854"/>
      <c r="AU23" s="860"/>
      <c r="AV23" s="860"/>
      <c r="AW23" s="860"/>
      <c r="AX23" s="860"/>
      <c r="AY23" s="861"/>
      <c r="AZ23" s="869" t="s">
        <v>133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366</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397</v>
      </c>
      <c r="C28" s="792"/>
      <c r="D28" s="792"/>
      <c r="E28" s="792"/>
      <c r="F28" s="792"/>
      <c r="G28" s="792"/>
      <c r="H28" s="792"/>
      <c r="I28" s="792"/>
      <c r="J28" s="792"/>
      <c r="K28" s="792"/>
      <c r="L28" s="792"/>
      <c r="M28" s="792"/>
      <c r="N28" s="792"/>
      <c r="O28" s="792"/>
      <c r="P28" s="793"/>
      <c r="Q28" s="882">
        <v>1645</v>
      </c>
      <c r="R28" s="883"/>
      <c r="S28" s="883"/>
      <c r="T28" s="883"/>
      <c r="U28" s="883"/>
      <c r="V28" s="883">
        <v>1514</v>
      </c>
      <c r="W28" s="883"/>
      <c r="X28" s="883"/>
      <c r="Y28" s="883"/>
      <c r="Z28" s="883"/>
      <c r="AA28" s="883">
        <v>131</v>
      </c>
      <c r="AB28" s="883"/>
      <c r="AC28" s="883"/>
      <c r="AD28" s="883"/>
      <c r="AE28" s="884"/>
      <c r="AF28" s="885">
        <v>131</v>
      </c>
      <c r="AG28" s="883"/>
      <c r="AH28" s="883"/>
      <c r="AI28" s="883"/>
      <c r="AJ28" s="886"/>
      <c r="AK28" s="887">
        <v>100</v>
      </c>
      <c r="AL28" s="878"/>
      <c r="AM28" s="878"/>
      <c r="AN28" s="878"/>
      <c r="AO28" s="878"/>
      <c r="AP28" s="878" t="s">
        <v>557</v>
      </c>
      <c r="AQ28" s="878"/>
      <c r="AR28" s="878"/>
      <c r="AS28" s="878"/>
      <c r="AT28" s="878"/>
      <c r="AU28" s="878" t="s">
        <v>557</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398</v>
      </c>
      <c r="C29" s="816"/>
      <c r="D29" s="816"/>
      <c r="E29" s="816"/>
      <c r="F29" s="816"/>
      <c r="G29" s="816"/>
      <c r="H29" s="816"/>
      <c r="I29" s="816"/>
      <c r="J29" s="816"/>
      <c r="K29" s="816"/>
      <c r="L29" s="816"/>
      <c r="M29" s="816"/>
      <c r="N29" s="816"/>
      <c r="O29" s="816"/>
      <c r="P29" s="817"/>
      <c r="Q29" s="818">
        <v>1433</v>
      </c>
      <c r="R29" s="819"/>
      <c r="S29" s="819"/>
      <c r="T29" s="819"/>
      <c r="U29" s="819"/>
      <c r="V29" s="819">
        <v>1362</v>
      </c>
      <c r="W29" s="819"/>
      <c r="X29" s="819"/>
      <c r="Y29" s="819"/>
      <c r="Z29" s="819"/>
      <c r="AA29" s="819">
        <v>71</v>
      </c>
      <c r="AB29" s="819"/>
      <c r="AC29" s="819"/>
      <c r="AD29" s="819"/>
      <c r="AE29" s="820"/>
      <c r="AF29" s="821">
        <v>71</v>
      </c>
      <c r="AG29" s="822"/>
      <c r="AH29" s="822"/>
      <c r="AI29" s="822"/>
      <c r="AJ29" s="823"/>
      <c r="AK29" s="890">
        <v>192</v>
      </c>
      <c r="AL29" s="891"/>
      <c r="AM29" s="891"/>
      <c r="AN29" s="891"/>
      <c r="AO29" s="891"/>
      <c r="AP29" s="891" t="s">
        <v>557</v>
      </c>
      <c r="AQ29" s="891"/>
      <c r="AR29" s="891"/>
      <c r="AS29" s="891"/>
      <c r="AT29" s="891"/>
      <c r="AU29" s="891" t="s">
        <v>557</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399</v>
      </c>
      <c r="C30" s="816"/>
      <c r="D30" s="816"/>
      <c r="E30" s="816"/>
      <c r="F30" s="816"/>
      <c r="G30" s="816"/>
      <c r="H30" s="816"/>
      <c r="I30" s="816"/>
      <c r="J30" s="816"/>
      <c r="K30" s="816"/>
      <c r="L30" s="816"/>
      <c r="M30" s="816"/>
      <c r="N30" s="816"/>
      <c r="O30" s="816"/>
      <c r="P30" s="817"/>
      <c r="Q30" s="818">
        <v>296</v>
      </c>
      <c r="R30" s="819"/>
      <c r="S30" s="819"/>
      <c r="T30" s="819"/>
      <c r="U30" s="819"/>
      <c r="V30" s="819">
        <v>295</v>
      </c>
      <c r="W30" s="819"/>
      <c r="X30" s="819"/>
      <c r="Y30" s="819"/>
      <c r="Z30" s="819"/>
      <c r="AA30" s="819">
        <v>1</v>
      </c>
      <c r="AB30" s="819"/>
      <c r="AC30" s="819"/>
      <c r="AD30" s="819"/>
      <c r="AE30" s="820"/>
      <c r="AF30" s="821">
        <v>1</v>
      </c>
      <c r="AG30" s="822"/>
      <c r="AH30" s="822"/>
      <c r="AI30" s="822"/>
      <c r="AJ30" s="823"/>
      <c r="AK30" s="890">
        <v>189</v>
      </c>
      <c r="AL30" s="891"/>
      <c r="AM30" s="891"/>
      <c r="AN30" s="891"/>
      <c r="AO30" s="891"/>
      <c r="AP30" s="891" t="s">
        <v>557</v>
      </c>
      <c r="AQ30" s="891"/>
      <c r="AR30" s="891"/>
      <c r="AS30" s="891"/>
      <c r="AT30" s="891"/>
      <c r="AU30" s="891" t="s">
        <v>557</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400</v>
      </c>
      <c r="C31" s="816"/>
      <c r="D31" s="816"/>
      <c r="E31" s="816"/>
      <c r="F31" s="816"/>
      <c r="G31" s="816"/>
      <c r="H31" s="816"/>
      <c r="I31" s="816"/>
      <c r="J31" s="816"/>
      <c r="K31" s="816"/>
      <c r="L31" s="816"/>
      <c r="M31" s="816"/>
      <c r="N31" s="816"/>
      <c r="O31" s="816"/>
      <c r="P31" s="817"/>
      <c r="Q31" s="818">
        <v>205</v>
      </c>
      <c r="R31" s="819"/>
      <c r="S31" s="819"/>
      <c r="T31" s="819"/>
      <c r="U31" s="819"/>
      <c r="V31" s="819">
        <v>179</v>
      </c>
      <c r="W31" s="819"/>
      <c r="X31" s="819"/>
      <c r="Y31" s="819"/>
      <c r="Z31" s="819"/>
      <c r="AA31" s="819">
        <v>26</v>
      </c>
      <c r="AB31" s="819"/>
      <c r="AC31" s="819"/>
      <c r="AD31" s="819"/>
      <c r="AE31" s="820"/>
      <c r="AF31" s="821">
        <v>420</v>
      </c>
      <c r="AG31" s="822"/>
      <c r="AH31" s="822"/>
      <c r="AI31" s="822"/>
      <c r="AJ31" s="823"/>
      <c r="AK31" s="890">
        <v>1</v>
      </c>
      <c r="AL31" s="891"/>
      <c r="AM31" s="891"/>
      <c r="AN31" s="891"/>
      <c r="AO31" s="891"/>
      <c r="AP31" s="891">
        <v>79</v>
      </c>
      <c r="AQ31" s="891"/>
      <c r="AR31" s="891"/>
      <c r="AS31" s="891"/>
      <c r="AT31" s="891"/>
      <c r="AU31" s="891" t="s">
        <v>557</v>
      </c>
      <c r="AV31" s="891"/>
      <c r="AW31" s="891"/>
      <c r="AX31" s="891"/>
      <c r="AY31" s="891"/>
      <c r="AZ31" s="892" t="s">
        <v>557</v>
      </c>
      <c r="BA31" s="892"/>
      <c r="BB31" s="892"/>
      <c r="BC31" s="892"/>
      <c r="BD31" s="892"/>
      <c r="BE31" s="888" t="s">
        <v>401</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402</v>
      </c>
      <c r="C32" s="816"/>
      <c r="D32" s="816"/>
      <c r="E32" s="816"/>
      <c r="F32" s="816"/>
      <c r="G32" s="816"/>
      <c r="H32" s="816"/>
      <c r="I32" s="816"/>
      <c r="J32" s="816"/>
      <c r="K32" s="816"/>
      <c r="L32" s="816"/>
      <c r="M32" s="816"/>
      <c r="N32" s="816"/>
      <c r="O32" s="816"/>
      <c r="P32" s="817"/>
      <c r="Q32" s="818">
        <v>81</v>
      </c>
      <c r="R32" s="819"/>
      <c r="S32" s="819"/>
      <c r="T32" s="819"/>
      <c r="U32" s="819"/>
      <c r="V32" s="819">
        <v>61</v>
      </c>
      <c r="W32" s="819"/>
      <c r="X32" s="819"/>
      <c r="Y32" s="819"/>
      <c r="Z32" s="819"/>
      <c r="AA32" s="819">
        <v>20</v>
      </c>
      <c r="AB32" s="819"/>
      <c r="AC32" s="819"/>
      <c r="AD32" s="819"/>
      <c r="AE32" s="820"/>
      <c r="AF32" s="821">
        <v>733</v>
      </c>
      <c r="AG32" s="822"/>
      <c r="AH32" s="822"/>
      <c r="AI32" s="822"/>
      <c r="AJ32" s="823"/>
      <c r="AK32" s="890" t="s">
        <v>557</v>
      </c>
      <c r="AL32" s="891"/>
      <c r="AM32" s="891"/>
      <c r="AN32" s="891"/>
      <c r="AO32" s="891"/>
      <c r="AP32" s="891" t="s">
        <v>557</v>
      </c>
      <c r="AQ32" s="891"/>
      <c r="AR32" s="891"/>
      <c r="AS32" s="891"/>
      <c r="AT32" s="891"/>
      <c r="AU32" s="891" t="s">
        <v>557</v>
      </c>
      <c r="AV32" s="891"/>
      <c r="AW32" s="891"/>
      <c r="AX32" s="891"/>
      <c r="AY32" s="891"/>
      <c r="AZ32" s="892" t="s">
        <v>557</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385</v>
      </c>
      <c r="B63" s="850" t="s">
        <v>404</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1357</v>
      </c>
      <c r="AG63" s="902"/>
      <c r="AH63" s="902"/>
      <c r="AI63" s="902"/>
      <c r="AJ63" s="903"/>
      <c r="AK63" s="904"/>
      <c r="AL63" s="899"/>
      <c r="AM63" s="899"/>
      <c r="AN63" s="899"/>
      <c r="AO63" s="899"/>
      <c r="AP63" s="902">
        <v>79</v>
      </c>
      <c r="AQ63" s="902"/>
      <c r="AR63" s="902"/>
      <c r="AS63" s="902"/>
      <c r="AT63" s="902"/>
      <c r="AU63" s="902" t="s">
        <v>558</v>
      </c>
      <c r="AV63" s="902"/>
      <c r="AW63" s="902"/>
      <c r="AX63" s="902"/>
      <c r="AY63" s="902"/>
      <c r="AZ63" s="906"/>
      <c r="BA63" s="906"/>
      <c r="BB63" s="906"/>
      <c r="BC63" s="906"/>
      <c r="BD63" s="906"/>
      <c r="BE63" s="907"/>
      <c r="BF63" s="907"/>
      <c r="BG63" s="907"/>
      <c r="BH63" s="907"/>
      <c r="BI63" s="908"/>
      <c r="BJ63" s="909" t="s">
        <v>133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390</v>
      </c>
      <c r="W66" s="778"/>
      <c r="X66" s="778"/>
      <c r="Y66" s="778"/>
      <c r="Z66" s="779"/>
      <c r="AA66" s="777" t="s">
        <v>408</v>
      </c>
      <c r="AB66" s="778"/>
      <c r="AC66" s="778"/>
      <c r="AD66" s="778"/>
      <c r="AE66" s="779"/>
      <c r="AF66" s="912" t="s">
        <v>392</v>
      </c>
      <c r="AG66" s="873"/>
      <c r="AH66" s="873"/>
      <c r="AI66" s="873"/>
      <c r="AJ66" s="913"/>
      <c r="AK66" s="777" t="s">
        <v>393</v>
      </c>
      <c r="AL66" s="801"/>
      <c r="AM66" s="801"/>
      <c r="AN66" s="801"/>
      <c r="AO66" s="802"/>
      <c r="AP66" s="777" t="s">
        <v>394</v>
      </c>
      <c r="AQ66" s="778"/>
      <c r="AR66" s="778"/>
      <c r="AS66" s="778"/>
      <c r="AT66" s="779"/>
      <c r="AU66" s="777" t="s">
        <v>409</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559</v>
      </c>
      <c r="C68" s="930"/>
      <c r="D68" s="930"/>
      <c r="E68" s="930"/>
      <c r="F68" s="930"/>
      <c r="G68" s="930"/>
      <c r="H68" s="930"/>
      <c r="I68" s="930"/>
      <c r="J68" s="930"/>
      <c r="K68" s="930"/>
      <c r="L68" s="930"/>
      <c r="M68" s="930"/>
      <c r="N68" s="930"/>
      <c r="O68" s="930"/>
      <c r="P68" s="931"/>
      <c r="Q68" s="932">
        <v>4581</v>
      </c>
      <c r="R68" s="926"/>
      <c r="S68" s="926"/>
      <c r="T68" s="926"/>
      <c r="U68" s="926"/>
      <c r="V68" s="926">
        <v>3975</v>
      </c>
      <c r="W68" s="926"/>
      <c r="X68" s="926"/>
      <c r="Y68" s="926"/>
      <c r="Z68" s="926"/>
      <c r="AA68" s="926">
        <v>606</v>
      </c>
      <c r="AB68" s="926"/>
      <c r="AC68" s="926"/>
      <c r="AD68" s="926"/>
      <c r="AE68" s="926"/>
      <c r="AF68" s="926">
        <v>606</v>
      </c>
      <c r="AG68" s="926"/>
      <c r="AH68" s="926"/>
      <c r="AI68" s="926"/>
      <c r="AJ68" s="926"/>
      <c r="AK68" s="926" t="s">
        <v>557</v>
      </c>
      <c r="AL68" s="926"/>
      <c r="AM68" s="926"/>
      <c r="AN68" s="926"/>
      <c r="AO68" s="926"/>
      <c r="AP68" s="926" t="s">
        <v>557</v>
      </c>
      <c r="AQ68" s="926"/>
      <c r="AR68" s="926"/>
      <c r="AS68" s="926"/>
      <c r="AT68" s="926"/>
      <c r="AU68" s="926" t="s">
        <v>557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560</v>
      </c>
      <c r="C69" s="934"/>
      <c r="D69" s="934"/>
      <c r="E69" s="934"/>
      <c r="F69" s="934"/>
      <c r="G69" s="934"/>
      <c r="H69" s="934"/>
      <c r="I69" s="934"/>
      <c r="J69" s="934"/>
      <c r="K69" s="934"/>
      <c r="L69" s="934"/>
      <c r="M69" s="934"/>
      <c r="N69" s="934"/>
      <c r="O69" s="934"/>
      <c r="P69" s="935"/>
      <c r="Q69" s="936">
        <v>214</v>
      </c>
      <c r="R69" s="891"/>
      <c r="S69" s="891"/>
      <c r="T69" s="891"/>
      <c r="U69" s="891"/>
      <c r="V69" s="891">
        <v>200</v>
      </c>
      <c r="W69" s="891"/>
      <c r="X69" s="891"/>
      <c r="Y69" s="891"/>
      <c r="Z69" s="891"/>
      <c r="AA69" s="891">
        <v>15</v>
      </c>
      <c r="AB69" s="891"/>
      <c r="AC69" s="891"/>
      <c r="AD69" s="891"/>
      <c r="AE69" s="891"/>
      <c r="AF69" s="891">
        <v>15</v>
      </c>
      <c r="AG69" s="891"/>
      <c r="AH69" s="891"/>
      <c r="AI69" s="891"/>
      <c r="AJ69" s="891"/>
      <c r="AK69" s="891" t="s">
        <v>561</v>
      </c>
      <c r="AL69" s="891"/>
      <c r="AM69" s="891"/>
      <c r="AN69" s="891"/>
      <c r="AO69" s="891"/>
      <c r="AP69" s="891">
        <v>310</v>
      </c>
      <c r="AQ69" s="891"/>
      <c r="AR69" s="891"/>
      <c r="AS69" s="891"/>
      <c r="AT69" s="891"/>
      <c r="AU69" s="891">
        <v>184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562</v>
      </c>
      <c r="C70" s="934"/>
      <c r="D70" s="934"/>
      <c r="E70" s="934"/>
      <c r="F70" s="934"/>
      <c r="G70" s="934"/>
      <c r="H70" s="934"/>
      <c r="I70" s="934"/>
      <c r="J70" s="934"/>
      <c r="K70" s="934"/>
      <c r="L70" s="934"/>
      <c r="M70" s="934"/>
      <c r="N70" s="934"/>
      <c r="O70" s="934"/>
      <c r="P70" s="935"/>
      <c r="Q70" s="936">
        <v>1518</v>
      </c>
      <c r="R70" s="891"/>
      <c r="S70" s="891"/>
      <c r="T70" s="891"/>
      <c r="U70" s="891"/>
      <c r="V70" s="891">
        <v>1481</v>
      </c>
      <c r="W70" s="891"/>
      <c r="X70" s="891"/>
      <c r="Y70" s="891"/>
      <c r="Z70" s="891"/>
      <c r="AA70" s="891">
        <v>37</v>
      </c>
      <c r="AB70" s="891"/>
      <c r="AC70" s="891"/>
      <c r="AD70" s="891"/>
      <c r="AE70" s="891"/>
      <c r="AF70" s="891">
        <v>37</v>
      </c>
      <c r="AG70" s="891"/>
      <c r="AH70" s="891"/>
      <c r="AI70" s="891"/>
      <c r="AJ70" s="891"/>
      <c r="AK70" s="891">
        <v>4</v>
      </c>
      <c r="AL70" s="891"/>
      <c r="AM70" s="891"/>
      <c r="AN70" s="891"/>
      <c r="AO70" s="891"/>
      <c r="AP70" s="891">
        <v>1185</v>
      </c>
      <c r="AQ70" s="891"/>
      <c r="AR70" s="891"/>
      <c r="AS70" s="891"/>
      <c r="AT70" s="891"/>
      <c r="AU70" s="891">
        <v>221</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563</v>
      </c>
      <c r="C71" s="934"/>
      <c r="D71" s="934"/>
      <c r="E71" s="934"/>
      <c r="F71" s="934"/>
      <c r="G71" s="934"/>
      <c r="H71" s="934"/>
      <c r="I71" s="934"/>
      <c r="J71" s="934"/>
      <c r="K71" s="934"/>
      <c r="L71" s="934"/>
      <c r="M71" s="934"/>
      <c r="N71" s="934"/>
      <c r="O71" s="934"/>
      <c r="P71" s="935"/>
      <c r="Q71" s="936">
        <v>34</v>
      </c>
      <c r="R71" s="891"/>
      <c r="S71" s="891"/>
      <c r="T71" s="891"/>
      <c r="U71" s="891"/>
      <c r="V71" s="891">
        <v>34</v>
      </c>
      <c r="W71" s="891"/>
      <c r="X71" s="891"/>
      <c r="Y71" s="891"/>
      <c r="Z71" s="891"/>
      <c r="AA71" s="891">
        <v>0</v>
      </c>
      <c r="AB71" s="891"/>
      <c r="AC71" s="891"/>
      <c r="AD71" s="891"/>
      <c r="AE71" s="891"/>
      <c r="AF71" s="891">
        <v>0</v>
      </c>
      <c r="AG71" s="891"/>
      <c r="AH71" s="891"/>
      <c r="AI71" s="891"/>
      <c r="AJ71" s="891"/>
      <c r="AK71" s="891" t="s">
        <v>568</v>
      </c>
      <c r="AL71" s="891"/>
      <c r="AM71" s="891"/>
      <c r="AN71" s="891"/>
      <c r="AO71" s="891"/>
      <c r="AP71" s="891">
        <v>351</v>
      </c>
      <c r="AQ71" s="891"/>
      <c r="AR71" s="891"/>
      <c r="AS71" s="891"/>
      <c r="AT71" s="891"/>
      <c r="AU71" s="891" t="s">
        <v>557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564</v>
      </c>
      <c r="C72" s="934"/>
      <c r="D72" s="934"/>
      <c r="E72" s="934"/>
      <c r="F72" s="934"/>
      <c r="G72" s="934"/>
      <c r="H72" s="934"/>
      <c r="I72" s="934"/>
      <c r="J72" s="934"/>
      <c r="K72" s="934"/>
      <c r="L72" s="934"/>
      <c r="M72" s="934"/>
      <c r="N72" s="934"/>
      <c r="O72" s="934"/>
      <c r="P72" s="935"/>
      <c r="Q72" s="936">
        <v>373</v>
      </c>
      <c r="R72" s="891"/>
      <c r="S72" s="891"/>
      <c r="T72" s="891"/>
      <c r="U72" s="891"/>
      <c r="V72" s="891">
        <v>444</v>
      </c>
      <c r="W72" s="891"/>
      <c r="X72" s="891"/>
      <c r="Y72" s="891"/>
      <c r="Z72" s="891"/>
      <c r="AA72" s="891">
        <v>-70</v>
      </c>
      <c r="AB72" s="891"/>
      <c r="AC72" s="891"/>
      <c r="AD72" s="891"/>
      <c r="AE72" s="891"/>
      <c r="AF72" s="891">
        <v>384</v>
      </c>
      <c r="AG72" s="891"/>
      <c r="AH72" s="891"/>
      <c r="AI72" s="891"/>
      <c r="AJ72" s="891"/>
      <c r="AK72" s="891">
        <v>214</v>
      </c>
      <c r="AL72" s="891"/>
      <c r="AM72" s="891"/>
      <c r="AN72" s="891"/>
      <c r="AO72" s="891"/>
      <c r="AP72" s="891">
        <v>2648</v>
      </c>
      <c r="AQ72" s="891"/>
      <c r="AR72" s="891"/>
      <c r="AS72" s="891"/>
      <c r="AT72" s="891"/>
      <c r="AU72" s="891">
        <v>11</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565</v>
      </c>
      <c r="C73" s="934"/>
      <c r="D73" s="934"/>
      <c r="E73" s="934"/>
      <c r="F73" s="934"/>
      <c r="G73" s="934"/>
      <c r="H73" s="934"/>
      <c r="I73" s="934"/>
      <c r="J73" s="934"/>
      <c r="K73" s="934"/>
      <c r="L73" s="934"/>
      <c r="M73" s="934"/>
      <c r="N73" s="934"/>
      <c r="O73" s="934"/>
      <c r="P73" s="935"/>
      <c r="Q73" s="936">
        <v>1968</v>
      </c>
      <c r="R73" s="891"/>
      <c r="S73" s="891"/>
      <c r="T73" s="891"/>
      <c r="U73" s="891"/>
      <c r="V73" s="891">
        <v>1958</v>
      </c>
      <c r="W73" s="891"/>
      <c r="X73" s="891"/>
      <c r="Y73" s="891"/>
      <c r="Z73" s="891"/>
      <c r="AA73" s="891">
        <v>10</v>
      </c>
      <c r="AB73" s="891"/>
      <c r="AC73" s="891"/>
      <c r="AD73" s="891"/>
      <c r="AE73" s="891"/>
      <c r="AF73" s="891">
        <v>10</v>
      </c>
      <c r="AG73" s="891"/>
      <c r="AH73" s="891"/>
      <c r="AI73" s="891"/>
      <c r="AJ73" s="891"/>
      <c r="AK73" s="891" t="s">
        <v>557</v>
      </c>
      <c r="AL73" s="891"/>
      <c r="AM73" s="891"/>
      <c r="AN73" s="891"/>
      <c r="AO73" s="891"/>
      <c r="AP73" s="891" t="s">
        <v>557</v>
      </c>
      <c r="AQ73" s="891"/>
      <c r="AR73" s="891"/>
      <c r="AS73" s="891"/>
      <c r="AT73" s="891"/>
      <c r="AU73" s="891" t="s">
        <v>569</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566</v>
      </c>
      <c r="C74" s="934"/>
      <c r="D74" s="934"/>
      <c r="E74" s="934"/>
      <c r="F74" s="934"/>
      <c r="G74" s="934"/>
      <c r="H74" s="934"/>
      <c r="I74" s="934"/>
      <c r="J74" s="934"/>
      <c r="K74" s="934"/>
      <c r="L74" s="934"/>
      <c r="M74" s="934"/>
      <c r="N74" s="934"/>
      <c r="O74" s="934"/>
      <c r="P74" s="935"/>
      <c r="Q74" s="936">
        <v>411661</v>
      </c>
      <c r="R74" s="891"/>
      <c r="S74" s="891"/>
      <c r="T74" s="891"/>
      <c r="U74" s="891"/>
      <c r="V74" s="891">
        <v>403389</v>
      </c>
      <c r="W74" s="891"/>
      <c r="X74" s="891"/>
      <c r="Y74" s="891"/>
      <c r="Z74" s="891"/>
      <c r="AA74" s="891">
        <v>8272</v>
      </c>
      <c r="AB74" s="891"/>
      <c r="AC74" s="891"/>
      <c r="AD74" s="891"/>
      <c r="AE74" s="891"/>
      <c r="AF74" s="891">
        <v>8272</v>
      </c>
      <c r="AG74" s="891"/>
      <c r="AH74" s="891"/>
      <c r="AI74" s="891"/>
      <c r="AJ74" s="891"/>
      <c r="AK74" s="891">
        <v>1844</v>
      </c>
      <c r="AL74" s="891"/>
      <c r="AM74" s="891"/>
      <c r="AN74" s="891"/>
      <c r="AO74" s="891"/>
      <c r="AP74" s="891" t="s">
        <v>557</v>
      </c>
      <c r="AQ74" s="891"/>
      <c r="AR74" s="891"/>
      <c r="AS74" s="891"/>
      <c r="AT74" s="891"/>
      <c r="AU74" s="891" t="s">
        <v>557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567</v>
      </c>
      <c r="C75" s="934"/>
      <c r="D75" s="934"/>
      <c r="E75" s="934"/>
      <c r="F75" s="934"/>
      <c r="G75" s="934"/>
      <c r="H75" s="934"/>
      <c r="I75" s="934"/>
      <c r="J75" s="934"/>
      <c r="K75" s="934"/>
      <c r="L75" s="934"/>
      <c r="M75" s="934"/>
      <c r="N75" s="934"/>
      <c r="O75" s="934"/>
      <c r="P75" s="935"/>
      <c r="Q75" s="939">
        <v>299</v>
      </c>
      <c r="R75" s="940"/>
      <c r="S75" s="940"/>
      <c r="T75" s="940"/>
      <c r="U75" s="890"/>
      <c r="V75" s="941">
        <v>287</v>
      </c>
      <c r="W75" s="940"/>
      <c r="X75" s="940"/>
      <c r="Y75" s="940"/>
      <c r="Z75" s="890"/>
      <c r="AA75" s="941">
        <v>11</v>
      </c>
      <c r="AB75" s="940"/>
      <c r="AC75" s="940"/>
      <c r="AD75" s="940"/>
      <c r="AE75" s="890"/>
      <c r="AF75" s="941">
        <v>11</v>
      </c>
      <c r="AG75" s="940"/>
      <c r="AH75" s="940"/>
      <c r="AI75" s="940"/>
      <c r="AJ75" s="890"/>
      <c r="AK75" s="941">
        <v>5</v>
      </c>
      <c r="AL75" s="940"/>
      <c r="AM75" s="940"/>
      <c r="AN75" s="940"/>
      <c r="AO75" s="890"/>
      <c r="AP75" s="941" t="s">
        <v>557</v>
      </c>
      <c r="AQ75" s="940"/>
      <c r="AR75" s="940"/>
      <c r="AS75" s="940"/>
      <c r="AT75" s="890"/>
      <c r="AU75" s="941" t="s">
        <v>557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385</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9335</v>
      </c>
      <c r="AG88" s="902"/>
      <c r="AH88" s="902"/>
      <c r="AI88" s="902"/>
      <c r="AJ88" s="902"/>
      <c r="AK88" s="899"/>
      <c r="AL88" s="899"/>
      <c r="AM88" s="899"/>
      <c r="AN88" s="899"/>
      <c r="AO88" s="899"/>
      <c r="AP88" s="902">
        <v>4494</v>
      </c>
      <c r="AQ88" s="902"/>
      <c r="AR88" s="902"/>
      <c r="AS88" s="902"/>
      <c r="AT88" s="902"/>
      <c r="AU88" s="902">
        <v>416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304</v>
      </c>
      <c r="AG109" s="955"/>
      <c r="AH109" s="955"/>
      <c r="AI109" s="955"/>
      <c r="AJ109" s="956"/>
      <c r="AK109" s="954" t="s">
        <v>303</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304</v>
      </c>
      <c r="BW109" s="955"/>
      <c r="BX109" s="955"/>
      <c r="BY109" s="955"/>
      <c r="BZ109" s="956"/>
      <c r="CA109" s="954" t="s">
        <v>303</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304</v>
      </c>
      <c r="DM109" s="955"/>
      <c r="DN109" s="955"/>
      <c r="DO109" s="955"/>
      <c r="DP109" s="956"/>
      <c r="DQ109" s="954" t="s">
        <v>303</v>
      </c>
      <c r="DR109" s="955"/>
      <c r="DS109" s="955"/>
      <c r="DT109" s="955"/>
      <c r="DU109" s="956"/>
      <c r="DV109" s="954" t="s">
        <v>420</v>
      </c>
      <c r="DW109" s="955"/>
      <c r="DX109" s="955"/>
      <c r="DY109" s="955"/>
      <c r="DZ109" s="957"/>
    </row>
    <row r="110" spans="1:131" s="226" customFormat="1" ht="26.25" customHeight="1">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474530</v>
      </c>
      <c r="AB110" s="962"/>
      <c r="AC110" s="962"/>
      <c r="AD110" s="962"/>
      <c r="AE110" s="963"/>
      <c r="AF110" s="964">
        <v>524832</v>
      </c>
      <c r="AG110" s="962"/>
      <c r="AH110" s="962"/>
      <c r="AI110" s="962"/>
      <c r="AJ110" s="963"/>
      <c r="AK110" s="964">
        <v>546563</v>
      </c>
      <c r="AL110" s="962"/>
      <c r="AM110" s="962"/>
      <c r="AN110" s="962"/>
      <c r="AO110" s="963"/>
      <c r="AP110" s="965">
        <v>18.5</v>
      </c>
      <c r="AQ110" s="966"/>
      <c r="AR110" s="966"/>
      <c r="AS110" s="966"/>
      <c r="AT110" s="967"/>
      <c r="AU110" s="968" t="s">
        <v>66</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5387331</v>
      </c>
      <c r="BR110" s="997"/>
      <c r="BS110" s="997"/>
      <c r="BT110" s="997"/>
      <c r="BU110" s="997"/>
      <c r="BV110" s="997">
        <v>5657955</v>
      </c>
      <c r="BW110" s="997"/>
      <c r="BX110" s="997"/>
      <c r="BY110" s="997"/>
      <c r="BZ110" s="997"/>
      <c r="CA110" s="997">
        <v>5403890</v>
      </c>
      <c r="CB110" s="997"/>
      <c r="CC110" s="997"/>
      <c r="CD110" s="997"/>
      <c r="CE110" s="997"/>
      <c r="CF110" s="1011">
        <v>182.8</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133</v>
      </c>
      <c r="DH110" s="997"/>
      <c r="DI110" s="997"/>
      <c r="DJ110" s="997"/>
      <c r="DK110" s="997"/>
      <c r="DL110" s="997" t="s">
        <v>426</v>
      </c>
      <c r="DM110" s="997"/>
      <c r="DN110" s="997"/>
      <c r="DO110" s="997"/>
      <c r="DP110" s="997"/>
      <c r="DQ110" s="997" t="s">
        <v>133</v>
      </c>
      <c r="DR110" s="997"/>
      <c r="DS110" s="997"/>
      <c r="DT110" s="997"/>
      <c r="DU110" s="997"/>
      <c r="DV110" s="998" t="s">
        <v>133</v>
      </c>
      <c r="DW110" s="998"/>
      <c r="DX110" s="998"/>
      <c r="DY110" s="998"/>
      <c r="DZ110" s="999"/>
    </row>
    <row r="111" spans="1:131" s="226" customFormat="1" ht="26.25" customHeight="1">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133</v>
      </c>
      <c r="AB111" s="1004"/>
      <c r="AC111" s="1004"/>
      <c r="AD111" s="1004"/>
      <c r="AE111" s="1005"/>
      <c r="AF111" s="1006" t="s">
        <v>133</v>
      </c>
      <c r="AG111" s="1004"/>
      <c r="AH111" s="1004"/>
      <c r="AI111" s="1004"/>
      <c r="AJ111" s="1005"/>
      <c r="AK111" s="1006" t="s">
        <v>428</v>
      </c>
      <c r="AL111" s="1004"/>
      <c r="AM111" s="1004"/>
      <c r="AN111" s="1004"/>
      <c r="AO111" s="1005"/>
      <c r="AP111" s="1007" t="s">
        <v>133</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v>171462</v>
      </c>
      <c r="BR111" s="990"/>
      <c r="BS111" s="990"/>
      <c r="BT111" s="990"/>
      <c r="BU111" s="990"/>
      <c r="BV111" s="990">
        <v>134129</v>
      </c>
      <c r="BW111" s="990"/>
      <c r="BX111" s="990"/>
      <c r="BY111" s="990"/>
      <c r="BZ111" s="990"/>
      <c r="CA111" s="990">
        <v>100428</v>
      </c>
      <c r="CB111" s="990"/>
      <c r="CC111" s="990"/>
      <c r="CD111" s="990"/>
      <c r="CE111" s="990"/>
      <c r="CF111" s="984">
        <v>3.4</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133</v>
      </c>
      <c r="DH111" s="990"/>
      <c r="DI111" s="990"/>
      <c r="DJ111" s="990"/>
      <c r="DK111" s="990"/>
      <c r="DL111" s="990" t="s">
        <v>426</v>
      </c>
      <c r="DM111" s="990"/>
      <c r="DN111" s="990"/>
      <c r="DO111" s="990"/>
      <c r="DP111" s="990"/>
      <c r="DQ111" s="990" t="s">
        <v>428</v>
      </c>
      <c r="DR111" s="990"/>
      <c r="DS111" s="990"/>
      <c r="DT111" s="990"/>
      <c r="DU111" s="990"/>
      <c r="DV111" s="991" t="s">
        <v>428</v>
      </c>
      <c r="DW111" s="991"/>
      <c r="DX111" s="991"/>
      <c r="DY111" s="991"/>
      <c r="DZ111" s="992"/>
    </row>
    <row r="112" spans="1:131" s="226" customFormat="1" ht="26.25" customHeight="1">
      <c r="A112" s="1022" t="s">
        <v>431</v>
      </c>
      <c r="B112" s="1023"/>
      <c r="C112" s="1020" t="s">
        <v>432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133</v>
      </c>
      <c r="AB112" s="1029"/>
      <c r="AC112" s="1029"/>
      <c r="AD112" s="1029"/>
      <c r="AE112" s="1030"/>
      <c r="AF112" s="1031" t="s">
        <v>428</v>
      </c>
      <c r="AG112" s="1029"/>
      <c r="AH112" s="1029"/>
      <c r="AI112" s="1029"/>
      <c r="AJ112" s="1030"/>
      <c r="AK112" s="1031" t="s">
        <v>133</v>
      </c>
      <c r="AL112" s="1029"/>
      <c r="AM112" s="1029"/>
      <c r="AN112" s="1029"/>
      <c r="AO112" s="1030"/>
      <c r="AP112" s="1032" t="s">
        <v>133</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t="s">
        <v>428</v>
      </c>
      <c r="BR112" s="990"/>
      <c r="BS112" s="990"/>
      <c r="BT112" s="990"/>
      <c r="BU112" s="990"/>
      <c r="BV112" s="990" t="s">
        <v>133</v>
      </c>
      <c r="BW112" s="990"/>
      <c r="BX112" s="990"/>
      <c r="BY112" s="990"/>
      <c r="BZ112" s="990"/>
      <c r="CA112" s="990" t="s">
        <v>133</v>
      </c>
      <c r="CB112" s="990"/>
      <c r="CC112" s="990"/>
      <c r="CD112" s="990"/>
      <c r="CE112" s="990"/>
      <c r="CF112" s="984" t="s">
        <v>133</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428</v>
      </c>
      <c r="DH112" s="990"/>
      <c r="DI112" s="990"/>
      <c r="DJ112" s="990"/>
      <c r="DK112" s="990"/>
      <c r="DL112" s="990" t="s">
        <v>426</v>
      </c>
      <c r="DM112" s="990"/>
      <c r="DN112" s="990"/>
      <c r="DO112" s="990"/>
      <c r="DP112" s="990"/>
      <c r="DQ112" s="990" t="s">
        <v>133</v>
      </c>
      <c r="DR112" s="990"/>
      <c r="DS112" s="990"/>
      <c r="DT112" s="990"/>
      <c r="DU112" s="990"/>
      <c r="DV112" s="991" t="s">
        <v>133</v>
      </c>
      <c r="DW112" s="991"/>
      <c r="DX112" s="991"/>
      <c r="DY112" s="991"/>
      <c r="DZ112" s="992"/>
    </row>
    <row r="113" spans="1:130" s="226" customFormat="1" ht="26.25" customHeight="1">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t="s">
        <v>133</v>
      </c>
      <c r="AB113" s="1004"/>
      <c r="AC113" s="1004"/>
      <c r="AD113" s="1004"/>
      <c r="AE113" s="1005"/>
      <c r="AF113" s="1006" t="s">
        <v>133</v>
      </c>
      <c r="AG113" s="1004"/>
      <c r="AH113" s="1004"/>
      <c r="AI113" s="1004"/>
      <c r="AJ113" s="1005"/>
      <c r="AK113" s="1006">
        <v>40</v>
      </c>
      <c r="AL113" s="1004"/>
      <c r="AM113" s="1004"/>
      <c r="AN113" s="1004"/>
      <c r="AO113" s="1005"/>
      <c r="AP113" s="1007">
        <v>0</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437873</v>
      </c>
      <c r="BR113" s="990"/>
      <c r="BS113" s="990"/>
      <c r="BT113" s="990"/>
      <c r="BU113" s="990"/>
      <c r="BV113" s="990">
        <v>431982</v>
      </c>
      <c r="BW113" s="990"/>
      <c r="BX113" s="990"/>
      <c r="BY113" s="990"/>
      <c r="BZ113" s="990"/>
      <c r="CA113" s="990">
        <v>416657</v>
      </c>
      <c r="CB113" s="990"/>
      <c r="CC113" s="990"/>
      <c r="CD113" s="990"/>
      <c r="CE113" s="990"/>
      <c r="CF113" s="984">
        <v>14.1</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133</v>
      </c>
      <c r="DH113" s="1029"/>
      <c r="DI113" s="1029"/>
      <c r="DJ113" s="1029"/>
      <c r="DK113" s="1030"/>
      <c r="DL113" s="1031" t="s">
        <v>133</v>
      </c>
      <c r="DM113" s="1029"/>
      <c r="DN113" s="1029"/>
      <c r="DO113" s="1029"/>
      <c r="DP113" s="1030"/>
      <c r="DQ113" s="1031" t="s">
        <v>133</v>
      </c>
      <c r="DR113" s="1029"/>
      <c r="DS113" s="1029"/>
      <c r="DT113" s="1029"/>
      <c r="DU113" s="1030"/>
      <c r="DV113" s="1032" t="s">
        <v>426</v>
      </c>
      <c r="DW113" s="1033"/>
      <c r="DX113" s="1033"/>
      <c r="DY113" s="1033"/>
      <c r="DZ113" s="1034"/>
    </row>
    <row r="114" spans="1:130" s="226" customFormat="1" ht="26.25" customHeight="1">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67765</v>
      </c>
      <c r="AB114" s="1029"/>
      <c r="AC114" s="1029"/>
      <c r="AD114" s="1029"/>
      <c r="AE114" s="1030"/>
      <c r="AF114" s="1031">
        <v>66965</v>
      </c>
      <c r="AG114" s="1029"/>
      <c r="AH114" s="1029"/>
      <c r="AI114" s="1029"/>
      <c r="AJ114" s="1030"/>
      <c r="AK114" s="1031">
        <v>66119</v>
      </c>
      <c r="AL114" s="1029"/>
      <c r="AM114" s="1029"/>
      <c r="AN114" s="1029"/>
      <c r="AO114" s="1030"/>
      <c r="AP114" s="1032">
        <v>2.2000000000000002</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831780</v>
      </c>
      <c r="BR114" s="990"/>
      <c r="BS114" s="990"/>
      <c r="BT114" s="990"/>
      <c r="BU114" s="990"/>
      <c r="BV114" s="990">
        <v>814047</v>
      </c>
      <c r="BW114" s="990"/>
      <c r="BX114" s="990"/>
      <c r="BY114" s="990"/>
      <c r="BZ114" s="990"/>
      <c r="CA114" s="990">
        <v>845344</v>
      </c>
      <c r="CB114" s="990"/>
      <c r="CC114" s="990"/>
      <c r="CD114" s="990"/>
      <c r="CE114" s="990"/>
      <c r="CF114" s="984">
        <v>28.6</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133</v>
      </c>
      <c r="DH114" s="1029"/>
      <c r="DI114" s="1029"/>
      <c r="DJ114" s="1029"/>
      <c r="DK114" s="1030"/>
      <c r="DL114" s="1031" t="s">
        <v>428</v>
      </c>
      <c r="DM114" s="1029"/>
      <c r="DN114" s="1029"/>
      <c r="DO114" s="1029"/>
      <c r="DP114" s="1030"/>
      <c r="DQ114" s="1031" t="s">
        <v>133</v>
      </c>
      <c r="DR114" s="1029"/>
      <c r="DS114" s="1029"/>
      <c r="DT114" s="1029"/>
      <c r="DU114" s="1030"/>
      <c r="DV114" s="1032" t="s">
        <v>133</v>
      </c>
      <c r="DW114" s="1033"/>
      <c r="DX114" s="1033"/>
      <c r="DY114" s="1033"/>
      <c r="DZ114" s="1034"/>
    </row>
    <row r="115" spans="1:130" s="226" customFormat="1" ht="26.25" customHeight="1">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133</v>
      </c>
      <c r="AB115" s="1004"/>
      <c r="AC115" s="1004"/>
      <c r="AD115" s="1004"/>
      <c r="AE115" s="1005"/>
      <c r="AF115" s="1006" t="s">
        <v>133</v>
      </c>
      <c r="AG115" s="1004"/>
      <c r="AH115" s="1004"/>
      <c r="AI115" s="1004"/>
      <c r="AJ115" s="1005"/>
      <c r="AK115" s="1006" t="s">
        <v>133</v>
      </c>
      <c r="AL115" s="1004"/>
      <c r="AM115" s="1004"/>
      <c r="AN115" s="1004"/>
      <c r="AO115" s="1005"/>
      <c r="AP115" s="1007" t="s">
        <v>133</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t="s">
        <v>133</v>
      </c>
      <c r="BR115" s="990"/>
      <c r="BS115" s="990"/>
      <c r="BT115" s="990"/>
      <c r="BU115" s="990"/>
      <c r="BV115" s="990" t="s">
        <v>426</v>
      </c>
      <c r="BW115" s="990"/>
      <c r="BX115" s="990"/>
      <c r="BY115" s="990"/>
      <c r="BZ115" s="990"/>
      <c r="CA115" s="990" t="s">
        <v>133</v>
      </c>
      <c r="CB115" s="990"/>
      <c r="CC115" s="990"/>
      <c r="CD115" s="990"/>
      <c r="CE115" s="990"/>
      <c r="CF115" s="984" t="s">
        <v>426</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426</v>
      </c>
      <c r="DH115" s="1029"/>
      <c r="DI115" s="1029"/>
      <c r="DJ115" s="1029"/>
      <c r="DK115" s="1030"/>
      <c r="DL115" s="1031" t="s">
        <v>428</v>
      </c>
      <c r="DM115" s="1029"/>
      <c r="DN115" s="1029"/>
      <c r="DO115" s="1029"/>
      <c r="DP115" s="1030"/>
      <c r="DQ115" s="1031" t="s">
        <v>133</v>
      </c>
      <c r="DR115" s="1029"/>
      <c r="DS115" s="1029"/>
      <c r="DT115" s="1029"/>
      <c r="DU115" s="1030"/>
      <c r="DV115" s="1032" t="s">
        <v>133</v>
      </c>
      <c r="DW115" s="1033"/>
      <c r="DX115" s="1033"/>
      <c r="DY115" s="1033"/>
      <c r="DZ115" s="1034"/>
    </row>
    <row r="116" spans="1:130" s="226" customFormat="1" ht="26.25" customHeight="1">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133</v>
      </c>
      <c r="AB116" s="1029"/>
      <c r="AC116" s="1029"/>
      <c r="AD116" s="1029"/>
      <c r="AE116" s="1030"/>
      <c r="AF116" s="1031" t="s">
        <v>426</v>
      </c>
      <c r="AG116" s="1029"/>
      <c r="AH116" s="1029"/>
      <c r="AI116" s="1029"/>
      <c r="AJ116" s="1030"/>
      <c r="AK116" s="1031" t="s">
        <v>428</v>
      </c>
      <c r="AL116" s="1029"/>
      <c r="AM116" s="1029"/>
      <c r="AN116" s="1029"/>
      <c r="AO116" s="1030"/>
      <c r="AP116" s="1032" t="s">
        <v>133</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133</v>
      </c>
      <c r="BR116" s="990"/>
      <c r="BS116" s="990"/>
      <c r="BT116" s="990"/>
      <c r="BU116" s="990"/>
      <c r="BV116" s="990" t="s">
        <v>133</v>
      </c>
      <c r="BW116" s="990"/>
      <c r="BX116" s="990"/>
      <c r="BY116" s="990"/>
      <c r="BZ116" s="990"/>
      <c r="CA116" s="990" t="s">
        <v>428</v>
      </c>
      <c r="CB116" s="990"/>
      <c r="CC116" s="990"/>
      <c r="CD116" s="990"/>
      <c r="CE116" s="990"/>
      <c r="CF116" s="984" t="s">
        <v>133</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133</v>
      </c>
      <c r="DH116" s="1029"/>
      <c r="DI116" s="1029"/>
      <c r="DJ116" s="1029"/>
      <c r="DK116" s="1030"/>
      <c r="DL116" s="1031" t="s">
        <v>133</v>
      </c>
      <c r="DM116" s="1029"/>
      <c r="DN116" s="1029"/>
      <c r="DO116" s="1029"/>
      <c r="DP116" s="1030"/>
      <c r="DQ116" s="1031" t="s">
        <v>133</v>
      </c>
      <c r="DR116" s="1029"/>
      <c r="DS116" s="1029"/>
      <c r="DT116" s="1029"/>
      <c r="DU116" s="1030"/>
      <c r="DV116" s="1032" t="s">
        <v>428</v>
      </c>
      <c r="DW116" s="1033"/>
      <c r="DX116" s="1033"/>
      <c r="DY116" s="1033"/>
      <c r="DZ116" s="1034"/>
    </row>
    <row r="117" spans="1:130" s="226" customFormat="1" ht="26.25" customHeight="1">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542295</v>
      </c>
      <c r="AB117" s="1047"/>
      <c r="AC117" s="1047"/>
      <c r="AD117" s="1047"/>
      <c r="AE117" s="1048"/>
      <c r="AF117" s="1049">
        <v>591797</v>
      </c>
      <c r="AG117" s="1047"/>
      <c r="AH117" s="1047"/>
      <c r="AI117" s="1047"/>
      <c r="AJ117" s="1048"/>
      <c r="AK117" s="1049">
        <v>612722</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133</v>
      </c>
      <c r="BR117" s="990"/>
      <c r="BS117" s="990"/>
      <c r="BT117" s="990"/>
      <c r="BU117" s="990"/>
      <c r="BV117" s="990" t="s">
        <v>133</v>
      </c>
      <c r="BW117" s="990"/>
      <c r="BX117" s="990"/>
      <c r="BY117" s="990"/>
      <c r="BZ117" s="990"/>
      <c r="CA117" s="990" t="s">
        <v>133</v>
      </c>
      <c r="CB117" s="990"/>
      <c r="CC117" s="990"/>
      <c r="CD117" s="990"/>
      <c r="CE117" s="990"/>
      <c r="CF117" s="984" t="s">
        <v>133</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133</v>
      </c>
      <c r="DH117" s="1029"/>
      <c r="DI117" s="1029"/>
      <c r="DJ117" s="1029"/>
      <c r="DK117" s="1030"/>
      <c r="DL117" s="1031" t="s">
        <v>133</v>
      </c>
      <c r="DM117" s="1029"/>
      <c r="DN117" s="1029"/>
      <c r="DO117" s="1029"/>
      <c r="DP117" s="1030"/>
      <c r="DQ117" s="1031" t="s">
        <v>133</v>
      </c>
      <c r="DR117" s="1029"/>
      <c r="DS117" s="1029"/>
      <c r="DT117" s="1029"/>
      <c r="DU117" s="1030"/>
      <c r="DV117" s="1032" t="s">
        <v>133</v>
      </c>
      <c r="DW117" s="1033"/>
      <c r="DX117" s="1033"/>
      <c r="DY117" s="1033"/>
      <c r="DZ117" s="1034"/>
    </row>
    <row r="118" spans="1:130" s="226" customFormat="1" ht="26.25" customHeight="1">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304</v>
      </c>
      <c r="AG118" s="955"/>
      <c r="AH118" s="955"/>
      <c r="AI118" s="955"/>
      <c r="AJ118" s="956"/>
      <c r="AK118" s="954" t="s">
        <v>303</v>
      </c>
      <c r="AL118" s="955"/>
      <c r="AM118" s="955"/>
      <c r="AN118" s="955"/>
      <c r="AO118" s="956"/>
      <c r="AP118" s="1041" t="s">
        <v>420</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428</v>
      </c>
      <c r="BR118" s="1068"/>
      <c r="BS118" s="1068"/>
      <c r="BT118" s="1068"/>
      <c r="BU118" s="1068"/>
      <c r="BV118" s="1068" t="s">
        <v>133</v>
      </c>
      <c r="BW118" s="1068"/>
      <c r="BX118" s="1068"/>
      <c r="BY118" s="1068"/>
      <c r="BZ118" s="1068"/>
      <c r="CA118" s="1068" t="s">
        <v>133</v>
      </c>
      <c r="CB118" s="1068"/>
      <c r="CC118" s="1068"/>
      <c r="CD118" s="1068"/>
      <c r="CE118" s="1068"/>
      <c r="CF118" s="984" t="s">
        <v>133</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428</v>
      </c>
      <c r="DH118" s="1029"/>
      <c r="DI118" s="1029"/>
      <c r="DJ118" s="1029"/>
      <c r="DK118" s="1030"/>
      <c r="DL118" s="1031" t="s">
        <v>133</v>
      </c>
      <c r="DM118" s="1029"/>
      <c r="DN118" s="1029"/>
      <c r="DO118" s="1029"/>
      <c r="DP118" s="1030"/>
      <c r="DQ118" s="1031" t="s">
        <v>133</v>
      </c>
      <c r="DR118" s="1029"/>
      <c r="DS118" s="1029"/>
      <c r="DT118" s="1029"/>
      <c r="DU118" s="1030"/>
      <c r="DV118" s="1032" t="s">
        <v>133</v>
      </c>
      <c r="DW118" s="1033"/>
      <c r="DX118" s="1033"/>
      <c r="DY118" s="1033"/>
      <c r="DZ118" s="1034"/>
    </row>
    <row r="119" spans="1:130" s="226" customFormat="1" ht="26.25" customHeight="1">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428</v>
      </c>
      <c r="AB119" s="962"/>
      <c r="AC119" s="962"/>
      <c r="AD119" s="962"/>
      <c r="AE119" s="963"/>
      <c r="AF119" s="964" t="s">
        <v>133</v>
      </c>
      <c r="AG119" s="962"/>
      <c r="AH119" s="962"/>
      <c r="AI119" s="962"/>
      <c r="AJ119" s="963"/>
      <c r="AK119" s="964" t="s">
        <v>428</v>
      </c>
      <c r="AL119" s="962"/>
      <c r="AM119" s="962"/>
      <c r="AN119" s="962"/>
      <c r="AO119" s="963"/>
      <c r="AP119" s="965" t="s">
        <v>133</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452</v>
      </c>
      <c r="BP119" s="1076"/>
      <c r="BQ119" s="1067">
        <v>6828446</v>
      </c>
      <c r="BR119" s="1068"/>
      <c r="BS119" s="1068"/>
      <c r="BT119" s="1068"/>
      <c r="BU119" s="1068"/>
      <c r="BV119" s="1068">
        <v>7038113</v>
      </c>
      <c r="BW119" s="1068"/>
      <c r="BX119" s="1068"/>
      <c r="BY119" s="1068"/>
      <c r="BZ119" s="1068"/>
      <c r="CA119" s="1068">
        <v>6766319</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171462</v>
      </c>
      <c r="DH119" s="1054"/>
      <c r="DI119" s="1054"/>
      <c r="DJ119" s="1054"/>
      <c r="DK119" s="1055"/>
      <c r="DL119" s="1053">
        <v>134129</v>
      </c>
      <c r="DM119" s="1054"/>
      <c r="DN119" s="1054"/>
      <c r="DO119" s="1054"/>
      <c r="DP119" s="1055"/>
      <c r="DQ119" s="1053">
        <v>100428</v>
      </c>
      <c r="DR119" s="1054"/>
      <c r="DS119" s="1054"/>
      <c r="DT119" s="1054"/>
      <c r="DU119" s="1055"/>
      <c r="DV119" s="1056">
        <v>3.4</v>
      </c>
      <c r="DW119" s="1057"/>
      <c r="DX119" s="1057"/>
      <c r="DY119" s="1057"/>
      <c r="DZ119" s="1058"/>
    </row>
    <row r="120" spans="1:130" s="226" customFormat="1" ht="26.25" customHeight="1">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133</v>
      </c>
      <c r="AB120" s="1029"/>
      <c r="AC120" s="1029"/>
      <c r="AD120" s="1029"/>
      <c r="AE120" s="1030"/>
      <c r="AF120" s="1031" t="s">
        <v>133</v>
      </c>
      <c r="AG120" s="1029"/>
      <c r="AH120" s="1029"/>
      <c r="AI120" s="1029"/>
      <c r="AJ120" s="1030"/>
      <c r="AK120" s="1031" t="s">
        <v>133</v>
      </c>
      <c r="AL120" s="1029"/>
      <c r="AM120" s="1029"/>
      <c r="AN120" s="1029"/>
      <c r="AO120" s="1030"/>
      <c r="AP120" s="1032" t="s">
        <v>133</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4681194</v>
      </c>
      <c r="BR120" s="997"/>
      <c r="BS120" s="997"/>
      <c r="BT120" s="997"/>
      <c r="BU120" s="997"/>
      <c r="BV120" s="997">
        <v>5358568</v>
      </c>
      <c r="BW120" s="997"/>
      <c r="BX120" s="997"/>
      <c r="BY120" s="997"/>
      <c r="BZ120" s="997"/>
      <c r="CA120" s="997">
        <v>6060665</v>
      </c>
      <c r="CB120" s="997"/>
      <c r="CC120" s="997"/>
      <c r="CD120" s="997"/>
      <c r="CE120" s="997"/>
      <c r="CF120" s="1011">
        <v>205</v>
      </c>
      <c r="CG120" s="1012"/>
      <c r="CH120" s="1012"/>
      <c r="CI120" s="1012"/>
      <c r="CJ120" s="1012"/>
      <c r="CK120" s="1077" t="s">
        <v>456</v>
      </c>
      <c r="CL120" s="1078"/>
      <c r="CM120" s="1078"/>
      <c r="CN120" s="1078"/>
      <c r="CO120" s="1079"/>
      <c r="CP120" s="1085" t="s">
        <v>457</v>
      </c>
      <c r="CQ120" s="1086"/>
      <c r="CR120" s="1086"/>
      <c r="CS120" s="1086"/>
      <c r="CT120" s="1086"/>
      <c r="CU120" s="1086"/>
      <c r="CV120" s="1086"/>
      <c r="CW120" s="1086"/>
      <c r="CX120" s="1086"/>
      <c r="CY120" s="1086"/>
      <c r="CZ120" s="1086"/>
      <c r="DA120" s="1086"/>
      <c r="DB120" s="1086"/>
      <c r="DC120" s="1086"/>
      <c r="DD120" s="1086"/>
      <c r="DE120" s="1086"/>
      <c r="DF120" s="1087"/>
      <c r="DG120" s="996" t="s">
        <v>428</v>
      </c>
      <c r="DH120" s="997"/>
      <c r="DI120" s="997"/>
      <c r="DJ120" s="997"/>
      <c r="DK120" s="997"/>
      <c r="DL120" s="997" t="s">
        <v>133</v>
      </c>
      <c r="DM120" s="997"/>
      <c r="DN120" s="997"/>
      <c r="DO120" s="997"/>
      <c r="DP120" s="997"/>
      <c r="DQ120" s="997" t="s">
        <v>428</v>
      </c>
      <c r="DR120" s="997"/>
      <c r="DS120" s="997"/>
      <c r="DT120" s="997"/>
      <c r="DU120" s="997"/>
      <c r="DV120" s="998" t="s">
        <v>133</v>
      </c>
      <c r="DW120" s="998"/>
      <c r="DX120" s="998"/>
      <c r="DY120" s="998"/>
      <c r="DZ120" s="999"/>
    </row>
    <row r="121" spans="1:130" s="226" customFormat="1" ht="26.25" customHeight="1">
      <c r="A121" s="1129"/>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133</v>
      </c>
      <c r="AB121" s="1029"/>
      <c r="AC121" s="1029"/>
      <c r="AD121" s="1029"/>
      <c r="AE121" s="1030"/>
      <c r="AF121" s="1031" t="s">
        <v>428</v>
      </c>
      <c r="AG121" s="1029"/>
      <c r="AH121" s="1029"/>
      <c r="AI121" s="1029"/>
      <c r="AJ121" s="1030"/>
      <c r="AK121" s="1031" t="s">
        <v>428</v>
      </c>
      <c r="AL121" s="1029"/>
      <c r="AM121" s="1029"/>
      <c r="AN121" s="1029"/>
      <c r="AO121" s="1030"/>
      <c r="AP121" s="1032" t="s">
        <v>428</v>
      </c>
      <c r="AQ121" s="1033"/>
      <c r="AR121" s="1033"/>
      <c r="AS121" s="1033"/>
      <c r="AT121" s="1034"/>
      <c r="AU121" s="1062"/>
      <c r="AV121" s="1063"/>
      <c r="AW121" s="1063"/>
      <c r="AX121" s="1063"/>
      <c r="AY121" s="1064"/>
      <c r="AZ121" s="1019" t="s">
        <v>459</v>
      </c>
      <c r="BA121" s="1020"/>
      <c r="BB121" s="1020"/>
      <c r="BC121" s="1020"/>
      <c r="BD121" s="1020"/>
      <c r="BE121" s="1020"/>
      <c r="BF121" s="1020"/>
      <c r="BG121" s="1020"/>
      <c r="BH121" s="1020"/>
      <c r="BI121" s="1020"/>
      <c r="BJ121" s="1020"/>
      <c r="BK121" s="1020"/>
      <c r="BL121" s="1020"/>
      <c r="BM121" s="1020"/>
      <c r="BN121" s="1020"/>
      <c r="BO121" s="1020"/>
      <c r="BP121" s="1021"/>
      <c r="BQ121" s="989" t="s">
        <v>133</v>
      </c>
      <c r="BR121" s="990"/>
      <c r="BS121" s="990"/>
      <c r="BT121" s="990"/>
      <c r="BU121" s="990"/>
      <c r="BV121" s="990" t="s">
        <v>133</v>
      </c>
      <c r="BW121" s="990"/>
      <c r="BX121" s="990"/>
      <c r="BY121" s="990"/>
      <c r="BZ121" s="990"/>
      <c r="CA121" s="990" t="s">
        <v>133</v>
      </c>
      <c r="CB121" s="990"/>
      <c r="CC121" s="990"/>
      <c r="CD121" s="990"/>
      <c r="CE121" s="990"/>
      <c r="CF121" s="984" t="s">
        <v>133</v>
      </c>
      <c r="CG121" s="985"/>
      <c r="CH121" s="985"/>
      <c r="CI121" s="985"/>
      <c r="CJ121" s="985"/>
      <c r="CK121" s="1080"/>
      <c r="CL121" s="1081"/>
      <c r="CM121" s="1081"/>
      <c r="CN121" s="1081"/>
      <c r="CO121" s="1082"/>
      <c r="CP121" s="1090" t="s">
        <v>460</v>
      </c>
      <c r="CQ121" s="1091"/>
      <c r="CR121" s="1091"/>
      <c r="CS121" s="1091"/>
      <c r="CT121" s="1091"/>
      <c r="CU121" s="1091"/>
      <c r="CV121" s="1091"/>
      <c r="CW121" s="1091"/>
      <c r="CX121" s="1091"/>
      <c r="CY121" s="1091"/>
      <c r="CZ121" s="1091"/>
      <c r="DA121" s="1091"/>
      <c r="DB121" s="1091"/>
      <c r="DC121" s="1091"/>
      <c r="DD121" s="1091"/>
      <c r="DE121" s="1091"/>
      <c r="DF121" s="1092"/>
      <c r="DG121" s="989" t="s">
        <v>133</v>
      </c>
      <c r="DH121" s="990"/>
      <c r="DI121" s="990"/>
      <c r="DJ121" s="990"/>
      <c r="DK121" s="990"/>
      <c r="DL121" s="990" t="s">
        <v>428</v>
      </c>
      <c r="DM121" s="990"/>
      <c r="DN121" s="990"/>
      <c r="DO121" s="990"/>
      <c r="DP121" s="990"/>
      <c r="DQ121" s="990" t="s">
        <v>428</v>
      </c>
      <c r="DR121" s="990"/>
      <c r="DS121" s="990"/>
      <c r="DT121" s="990"/>
      <c r="DU121" s="990"/>
      <c r="DV121" s="991" t="s">
        <v>428</v>
      </c>
      <c r="DW121" s="991"/>
      <c r="DX121" s="991"/>
      <c r="DY121" s="991"/>
      <c r="DZ121" s="992"/>
    </row>
    <row r="122" spans="1:130" s="226" customFormat="1" ht="26.25" customHeight="1">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133</v>
      </c>
      <c r="AB122" s="1029"/>
      <c r="AC122" s="1029"/>
      <c r="AD122" s="1029"/>
      <c r="AE122" s="1030"/>
      <c r="AF122" s="1031" t="s">
        <v>428</v>
      </c>
      <c r="AG122" s="1029"/>
      <c r="AH122" s="1029"/>
      <c r="AI122" s="1029"/>
      <c r="AJ122" s="1030"/>
      <c r="AK122" s="1031" t="s">
        <v>428</v>
      </c>
      <c r="AL122" s="1029"/>
      <c r="AM122" s="1029"/>
      <c r="AN122" s="1029"/>
      <c r="AO122" s="1030"/>
      <c r="AP122" s="1032" t="s">
        <v>133</v>
      </c>
      <c r="AQ122" s="1033"/>
      <c r="AR122" s="1033"/>
      <c r="AS122" s="1033"/>
      <c r="AT122" s="1034"/>
      <c r="AU122" s="1062"/>
      <c r="AV122" s="1063"/>
      <c r="AW122" s="1063"/>
      <c r="AX122" s="1063"/>
      <c r="AY122" s="1064"/>
      <c r="AZ122" s="1044" t="s">
        <v>461</v>
      </c>
      <c r="BA122" s="1035"/>
      <c r="BB122" s="1035"/>
      <c r="BC122" s="1035"/>
      <c r="BD122" s="1035"/>
      <c r="BE122" s="1035"/>
      <c r="BF122" s="1035"/>
      <c r="BG122" s="1035"/>
      <c r="BH122" s="1035"/>
      <c r="BI122" s="1035"/>
      <c r="BJ122" s="1035"/>
      <c r="BK122" s="1035"/>
      <c r="BL122" s="1035"/>
      <c r="BM122" s="1035"/>
      <c r="BN122" s="1035"/>
      <c r="BO122" s="1035"/>
      <c r="BP122" s="1036"/>
      <c r="BQ122" s="1067">
        <v>5087938</v>
      </c>
      <c r="BR122" s="1068"/>
      <c r="BS122" s="1068"/>
      <c r="BT122" s="1068"/>
      <c r="BU122" s="1068"/>
      <c r="BV122" s="1068">
        <v>5158780</v>
      </c>
      <c r="BW122" s="1068"/>
      <c r="BX122" s="1068"/>
      <c r="BY122" s="1068"/>
      <c r="BZ122" s="1068"/>
      <c r="CA122" s="1068">
        <v>4809879</v>
      </c>
      <c r="CB122" s="1068"/>
      <c r="CC122" s="1068"/>
      <c r="CD122" s="1068"/>
      <c r="CE122" s="1068"/>
      <c r="CF122" s="1088">
        <v>162.69999999999999</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428</v>
      </c>
      <c r="AB123" s="1029"/>
      <c r="AC123" s="1029"/>
      <c r="AD123" s="1029"/>
      <c r="AE123" s="1030"/>
      <c r="AF123" s="1031" t="s">
        <v>428</v>
      </c>
      <c r="AG123" s="1029"/>
      <c r="AH123" s="1029"/>
      <c r="AI123" s="1029"/>
      <c r="AJ123" s="1030"/>
      <c r="AK123" s="1031" t="s">
        <v>133</v>
      </c>
      <c r="AL123" s="1029"/>
      <c r="AM123" s="1029"/>
      <c r="AN123" s="1029"/>
      <c r="AO123" s="1030"/>
      <c r="AP123" s="1032" t="s">
        <v>428</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462</v>
      </c>
      <c r="BP123" s="1076"/>
      <c r="BQ123" s="1135">
        <v>9769132</v>
      </c>
      <c r="BR123" s="1136"/>
      <c r="BS123" s="1136"/>
      <c r="BT123" s="1136"/>
      <c r="BU123" s="1136"/>
      <c r="BV123" s="1136">
        <v>10517348</v>
      </c>
      <c r="BW123" s="1136"/>
      <c r="BX123" s="1136"/>
      <c r="BY123" s="1136"/>
      <c r="BZ123" s="1136"/>
      <c r="CA123" s="1136">
        <v>10870544</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133</v>
      </c>
      <c r="AB124" s="1029"/>
      <c r="AC124" s="1029"/>
      <c r="AD124" s="1029"/>
      <c r="AE124" s="1030"/>
      <c r="AF124" s="1031" t="s">
        <v>133</v>
      </c>
      <c r="AG124" s="1029"/>
      <c r="AH124" s="1029"/>
      <c r="AI124" s="1029"/>
      <c r="AJ124" s="1030"/>
      <c r="AK124" s="1031" t="s">
        <v>133</v>
      </c>
      <c r="AL124" s="1029"/>
      <c r="AM124" s="1029"/>
      <c r="AN124" s="1029"/>
      <c r="AO124" s="1030"/>
      <c r="AP124" s="1032" t="s">
        <v>133</v>
      </c>
      <c r="AQ124" s="1033"/>
      <c r="AR124" s="1033"/>
      <c r="AS124" s="1033"/>
      <c r="AT124" s="1034"/>
      <c r="AU124" s="1131" t="s">
        <v>463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133</v>
      </c>
      <c r="BR124" s="1098"/>
      <c r="BS124" s="1098"/>
      <c r="BT124" s="1098"/>
      <c r="BU124" s="1098"/>
      <c r="BV124" s="1098" t="s">
        <v>426</v>
      </c>
      <c r="BW124" s="1098"/>
      <c r="BX124" s="1098"/>
      <c r="BY124" s="1098"/>
      <c r="BZ124" s="1098"/>
      <c r="CA124" s="1098" t="s">
        <v>133</v>
      </c>
      <c r="CB124" s="1098"/>
      <c r="CC124" s="1098"/>
      <c r="CD124" s="1098"/>
      <c r="CE124" s="1098"/>
      <c r="CF124" s="1099"/>
      <c r="CG124" s="1100"/>
      <c r="CH124" s="1100"/>
      <c r="CI124" s="1100"/>
      <c r="CJ124" s="1101"/>
      <c r="CK124" s="1083"/>
      <c r="CL124" s="1083"/>
      <c r="CM124" s="1083"/>
      <c r="CN124" s="1083"/>
      <c r="CO124" s="1084"/>
      <c r="CP124" s="1090" t="s">
        <v>464</v>
      </c>
      <c r="CQ124" s="1091"/>
      <c r="CR124" s="1091"/>
      <c r="CS124" s="1091"/>
      <c r="CT124" s="1091"/>
      <c r="CU124" s="1091"/>
      <c r="CV124" s="1091"/>
      <c r="CW124" s="1091"/>
      <c r="CX124" s="1091"/>
      <c r="CY124" s="1091"/>
      <c r="CZ124" s="1091"/>
      <c r="DA124" s="1091"/>
      <c r="DB124" s="1091"/>
      <c r="DC124" s="1091"/>
      <c r="DD124" s="1091"/>
      <c r="DE124" s="1091"/>
      <c r="DF124" s="1092"/>
      <c r="DG124" s="1075" t="s">
        <v>133</v>
      </c>
      <c r="DH124" s="1054"/>
      <c r="DI124" s="1054"/>
      <c r="DJ124" s="1054"/>
      <c r="DK124" s="1055"/>
      <c r="DL124" s="1053" t="s">
        <v>133</v>
      </c>
      <c r="DM124" s="1054"/>
      <c r="DN124" s="1054"/>
      <c r="DO124" s="1054"/>
      <c r="DP124" s="1055"/>
      <c r="DQ124" s="1053" t="s">
        <v>133</v>
      </c>
      <c r="DR124" s="1054"/>
      <c r="DS124" s="1054"/>
      <c r="DT124" s="1054"/>
      <c r="DU124" s="1055"/>
      <c r="DV124" s="1056" t="s">
        <v>133</v>
      </c>
      <c r="DW124" s="1057"/>
      <c r="DX124" s="1057"/>
      <c r="DY124" s="1057"/>
      <c r="DZ124" s="1058"/>
    </row>
    <row r="125" spans="1:130" s="226" customFormat="1" ht="26.25" customHeight="1">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133</v>
      </c>
      <c r="AB125" s="1029"/>
      <c r="AC125" s="1029"/>
      <c r="AD125" s="1029"/>
      <c r="AE125" s="1030"/>
      <c r="AF125" s="1031" t="s">
        <v>133</v>
      </c>
      <c r="AG125" s="1029"/>
      <c r="AH125" s="1029"/>
      <c r="AI125" s="1029"/>
      <c r="AJ125" s="1030"/>
      <c r="AK125" s="1031" t="s">
        <v>133</v>
      </c>
      <c r="AL125" s="1029"/>
      <c r="AM125" s="1029"/>
      <c r="AN125" s="1029"/>
      <c r="AO125" s="1030"/>
      <c r="AP125" s="1032" t="s">
        <v>133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465</v>
      </c>
      <c r="CL125" s="1078"/>
      <c r="CM125" s="1078"/>
      <c r="CN125" s="1078"/>
      <c r="CO125" s="1079"/>
      <c r="CP125" s="1010" t="s">
        <v>466</v>
      </c>
      <c r="CQ125" s="959"/>
      <c r="CR125" s="959"/>
      <c r="CS125" s="959"/>
      <c r="CT125" s="959"/>
      <c r="CU125" s="959"/>
      <c r="CV125" s="959"/>
      <c r="CW125" s="959"/>
      <c r="CX125" s="959"/>
      <c r="CY125" s="959"/>
      <c r="CZ125" s="959"/>
      <c r="DA125" s="959"/>
      <c r="DB125" s="959"/>
      <c r="DC125" s="959"/>
      <c r="DD125" s="959"/>
      <c r="DE125" s="959"/>
      <c r="DF125" s="960"/>
      <c r="DG125" s="996" t="s">
        <v>426</v>
      </c>
      <c r="DH125" s="997"/>
      <c r="DI125" s="997"/>
      <c r="DJ125" s="997"/>
      <c r="DK125" s="997"/>
      <c r="DL125" s="997" t="s">
        <v>133</v>
      </c>
      <c r="DM125" s="997"/>
      <c r="DN125" s="997"/>
      <c r="DO125" s="997"/>
      <c r="DP125" s="997"/>
      <c r="DQ125" s="997" t="s">
        <v>133</v>
      </c>
      <c r="DR125" s="997"/>
      <c r="DS125" s="997"/>
      <c r="DT125" s="997"/>
      <c r="DU125" s="997"/>
      <c r="DV125" s="998" t="s">
        <v>133</v>
      </c>
      <c r="DW125" s="998"/>
      <c r="DX125" s="998"/>
      <c r="DY125" s="998"/>
      <c r="DZ125" s="999"/>
    </row>
    <row r="126" spans="1:130" s="226" customFormat="1" ht="26.25" customHeight="1" thickBot="1">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133</v>
      </c>
      <c r="AB126" s="1029"/>
      <c r="AC126" s="1029"/>
      <c r="AD126" s="1029"/>
      <c r="AE126" s="1030"/>
      <c r="AF126" s="1031" t="s">
        <v>426</v>
      </c>
      <c r="AG126" s="1029"/>
      <c r="AH126" s="1029"/>
      <c r="AI126" s="1029"/>
      <c r="AJ126" s="1030"/>
      <c r="AK126" s="1031" t="s">
        <v>133</v>
      </c>
      <c r="AL126" s="1029"/>
      <c r="AM126" s="1029"/>
      <c r="AN126" s="1029"/>
      <c r="AO126" s="1030"/>
      <c r="AP126" s="1032" t="s">
        <v>133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467</v>
      </c>
      <c r="CQ126" s="1020"/>
      <c r="CR126" s="1020"/>
      <c r="CS126" s="1020"/>
      <c r="CT126" s="1020"/>
      <c r="CU126" s="1020"/>
      <c r="CV126" s="1020"/>
      <c r="CW126" s="1020"/>
      <c r="CX126" s="1020"/>
      <c r="CY126" s="1020"/>
      <c r="CZ126" s="1020"/>
      <c r="DA126" s="1020"/>
      <c r="DB126" s="1020"/>
      <c r="DC126" s="1020"/>
      <c r="DD126" s="1020"/>
      <c r="DE126" s="1020"/>
      <c r="DF126" s="1021"/>
      <c r="DG126" s="989" t="s">
        <v>133</v>
      </c>
      <c r="DH126" s="990"/>
      <c r="DI126" s="990"/>
      <c r="DJ126" s="990"/>
      <c r="DK126" s="990"/>
      <c r="DL126" s="990" t="s">
        <v>426</v>
      </c>
      <c r="DM126" s="990"/>
      <c r="DN126" s="990"/>
      <c r="DO126" s="990"/>
      <c r="DP126" s="990"/>
      <c r="DQ126" s="990" t="s">
        <v>133</v>
      </c>
      <c r="DR126" s="990"/>
      <c r="DS126" s="990"/>
      <c r="DT126" s="990"/>
      <c r="DU126" s="990"/>
      <c r="DV126" s="991" t="s">
        <v>133</v>
      </c>
      <c r="DW126" s="991"/>
      <c r="DX126" s="991"/>
      <c r="DY126" s="991"/>
      <c r="DZ126" s="992"/>
    </row>
    <row r="127" spans="1:130" s="226" customFormat="1" ht="26.25" customHeight="1">
      <c r="A127" s="1130"/>
      <c r="B127" s="1018"/>
      <c r="C127" s="1072" t="s">
        <v>468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133</v>
      </c>
      <c r="AB127" s="1029"/>
      <c r="AC127" s="1029"/>
      <c r="AD127" s="1029"/>
      <c r="AE127" s="1030"/>
      <c r="AF127" s="1031" t="s">
        <v>133</v>
      </c>
      <c r="AG127" s="1029"/>
      <c r="AH127" s="1029"/>
      <c r="AI127" s="1029"/>
      <c r="AJ127" s="1030"/>
      <c r="AK127" s="1031" t="s">
        <v>133</v>
      </c>
      <c r="AL127" s="1029"/>
      <c r="AM127" s="1029"/>
      <c r="AN127" s="1029"/>
      <c r="AO127" s="1030"/>
      <c r="AP127" s="1032" t="s">
        <v>133</v>
      </c>
      <c r="AQ127" s="1033"/>
      <c r="AR127" s="1033"/>
      <c r="AS127" s="1033"/>
      <c r="AT127" s="1034"/>
      <c r="AU127" s="262"/>
      <c r="AV127" s="262"/>
      <c r="AW127" s="262"/>
      <c r="AX127" s="1102" t="s">
        <v>469</v>
      </c>
      <c r="AY127" s="1103"/>
      <c r="AZ127" s="1103"/>
      <c r="BA127" s="1103"/>
      <c r="BB127" s="1103"/>
      <c r="BC127" s="1103"/>
      <c r="BD127" s="1103"/>
      <c r="BE127" s="1104"/>
      <c r="BF127" s="1105" t="s">
        <v>470</v>
      </c>
      <c r="BG127" s="1103"/>
      <c r="BH127" s="1103"/>
      <c r="BI127" s="1103"/>
      <c r="BJ127" s="1103"/>
      <c r="BK127" s="1103"/>
      <c r="BL127" s="1104"/>
      <c r="BM127" s="1105" t="s">
        <v>471</v>
      </c>
      <c r="BN127" s="1103"/>
      <c r="BO127" s="1103"/>
      <c r="BP127" s="1103"/>
      <c r="BQ127" s="1103"/>
      <c r="BR127" s="1103"/>
      <c r="BS127" s="1104"/>
      <c r="BT127" s="1105" t="s">
        <v>472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473</v>
      </c>
      <c r="CQ127" s="1020"/>
      <c r="CR127" s="1020"/>
      <c r="CS127" s="1020"/>
      <c r="CT127" s="1020"/>
      <c r="CU127" s="1020"/>
      <c r="CV127" s="1020"/>
      <c r="CW127" s="1020"/>
      <c r="CX127" s="1020"/>
      <c r="CY127" s="1020"/>
      <c r="CZ127" s="1020"/>
      <c r="DA127" s="1020"/>
      <c r="DB127" s="1020"/>
      <c r="DC127" s="1020"/>
      <c r="DD127" s="1020"/>
      <c r="DE127" s="1020"/>
      <c r="DF127" s="1021"/>
      <c r="DG127" s="989" t="s">
        <v>133</v>
      </c>
      <c r="DH127" s="990"/>
      <c r="DI127" s="990"/>
      <c r="DJ127" s="990"/>
      <c r="DK127" s="990"/>
      <c r="DL127" s="990" t="s">
        <v>133</v>
      </c>
      <c r="DM127" s="990"/>
      <c r="DN127" s="990"/>
      <c r="DO127" s="990"/>
      <c r="DP127" s="990"/>
      <c r="DQ127" s="990" t="s">
        <v>133</v>
      </c>
      <c r="DR127" s="990"/>
      <c r="DS127" s="990"/>
      <c r="DT127" s="990"/>
      <c r="DU127" s="990"/>
      <c r="DV127" s="991" t="s">
        <v>426</v>
      </c>
      <c r="DW127" s="991"/>
      <c r="DX127" s="991"/>
      <c r="DY127" s="991"/>
      <c r="DZ127" s="992"/>
    </row>
    <row r="128" spans="1:130" s="226" customFormat="1" ht="26.25" customHeight="1" thickBot="1">
      <c r="A128" s="1113" t="s">
        <v>474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475</v>
      </c>
      <c r="X128" s="1115"/>
      <c r="Y128" s="1115"/>
      <c r="Z128" s="1116"/>
      <c r="AA128" s="1117" t="s">
        <v>133</v>
      </c>
      <c r="AB128" s="1118"/>
      <c r="AC128" s="1118"/>
      <c r="AD128" s="1118"/>
      <c r="AE128" s="1119"/>
      <c r="AF128" s="1120" t="s">
        <v>426</v>
      </c>
      <c r="AG128" s="1118"/>
      <c r="AH128" s="1118"/>
      <c r="AI128" s="1118"/>
      <c r="AJ128" s="1119"/>
      <c r="AK128" s="1120" t="s">
        <v>133</v>
      </c>
      <c r="AL128" s="1118"/>
      <c r="AM128" s="1118"/>
      <c r="AN128" s="1118"/>
      <c r="AO128" s="1119"/>
      <c r="AP128" s="1121"/>
      <c r="AQ128" s="1122"/>
      <c r="AR128" s="1122"/>
      <c r="AS128" s="1122"/>
      <c r="AT128" s="1123"/>
      <c r="AU128" s="262"/>
      <c r="AV128" s="262"/>
      <c r="AW128" s="262"/>
      <c r="AX128" s="958" t="s">
        <v>476</v>
      </c>
      <c r="AY128" s="959"/>
      <c r="AZ128" s="959"/>
      <c r="BA128" s="959"/>
      <c r="BB128" s="959"/>
      <c r="BC128" s="959"/>
      <c r="BD128" s="959"/>
      <c r="BE128" s="960"/>
      <c r="BF128" s="1124" t="s">
        <v>133</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477</v>
      </c>
      <c r="CQ128" s="1107"/>
      <c r="CR128" s="1107"/>
      <c r="CS128" s="1107"/>
      <c r="CT128" s="1107"/>
      <c r="CU128" s="1107"/>
      <c r="CV128" s="1107"/>
      <c r="CW128" s="1107"/>
      <c r="CX128" s="1107"/>
      <c r="CY128" s="1107"/>
      <c r="CZ128" s="1107"/>
      <c r="DA128" s="1107"/>
      <c r="DB128" s="1107"/>
      <c r="DC128" s="1107"/>
      <c r="DD128" s="1107"/>
      <c r="DE128" s="1107"/>
      <c r="DF128" s="1108"/>
      <c r="DG128" s="1109" t="s">
        <v>133</v>
      </c>
      <c r="DH128" s="1110"/>
      <c r="DI128" s="1110"/>
      <c r="DJ128" s="1110"/>
      <c r="DK128" s="1110"/>
      <c r="DL128" s="1110" t="s">
        <v>133</v>
      </c>
      <c r="DM128" s="1110"/>
      <c r="DN128" s="1110"/>
      <c r="DO128" s="1110"/>
      <c r="DP128" s="1110"/>
      <c r="DQ128" s="1110" t="s">
        <v>133</v>
      </c>
      <c r="DR128" s="1110"/>
      <c r="DS128" s="1110"/>
      <c r="DT128" s="1110"/>
      <c r="DU128" s="1110"/>
      <c r="DV128" s="1111" t="s">
        <v>133</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478</v>
      </c>
      <c r="X129" s="1144"/>
      <c r="Y129" s="1144"/>
      <c r="Z129" s="1145"/>
      <c r="AA129" s="1028">
        <v>3588348</v>
      </c>
      <c r="AB129" s="1029"/>
      <c r="AC129" s="1029"/>
      <c r="AD129" s="1029"/>
      <c r="AE129" s="1030"/>
      <c r="AF129" s="1031">
        <v>3570216</v>
      </c>
      <c r="AG129" s="1029"/>
      <c r="AH129" s="1029"/>
      <c r="AI129" s="1029"/>
      <c r="AJ129" s="1030"/>
      <c r="AK129" s="1031">
        <v>3467116</v>
      </c>
      <c r="AL129" s="1029"/>
      <c r="AM129" s="1029"/>
      <c r="AN129" s="1029"/>
      <c r="AO129" s="1030"/>
      <c r="AP129" s="1146"/>
      <c r="AQ129" s="1147"/>
      <c r="AR129" s="1147"/>
      <c r="AS129" s="1147"/>
      <c r="AT129" s="1148"/>
      <c r="AU129" s="264"/>
      <c r="AV129" s="264"/>
      <c r="AW129" s="264"/>
      <c r="AX129" s="1137" t="s">
        <v>479</v>
      </c>
      <c r="AY129" s="1020"/>
      <c r="AZ129" s="1020"/>
      <c r="BA129" s="1020"/>
      <c r="BB129" s="1020"/>
      <c r="BC129" s="1020"/>
      <c r="BD129" s="1020"/>
      <c r="BE129" s="1021"/>
      <c r="BF129" s="1138" t="s">
        <v>133</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481</v>
      </c>
      <c r="X130" s="1144"/>
      <c r="Y130" s="1144"/>
      <c r="Z130" s="1145"/>
      <c r="AA130" s="1028">
        <v>466008</v>
      </c>
      <c r="AB130" s="1029"/>
      <c r="AC130" s="1029"/>
      <c r="AD130" s="1029"/>
      <c r="AE130" s="1030"/>
      <c r="AF130" s="1031">
        <v>537954</v>
      </c>
      <c r="AG130" s="1029"/>
      <c r="AH130" s="1029"/>
      <c r="AI130" s="1029"/>
      <c r="AJ130" s="1030"/>
      <c r="AK130" s="1031">
        <v>511183</v>
      </c>
      <c r="AL130" s="1029"/>
      <c r="AM130" s="1029"/>
      <c r="AN130" s="1029"/>
      <c r="AO130" s="1030"/>
      <c r="AP130" s="1146"/>
      <c r="AQ130" s="1147"/>
      <c r="AR130" s="1147"/>
      <c r="AS130" s="1147"/>
      <c r="AT130" s="1148"/>
      <c r="AU130" s="264"/>
      <c r="AV130" s="264"/>
      <c r="AW130" s="264"/>
      <c r="AX130" s="1137" t="s">
        <v>482</v>
      </c>
      <c r="AY130" s="1020"/>
      <c r="AZ130" s="1020"/>
      <c r="BA130" s="1020"/>
      <c r="BB130" s="1020"/>
      <c r="BC130" s="1020"/>
      <c r="BD130" s="1020"/>
      <c r="BE130" s="1021"/>
      <c r="BF130" s="1174">
        <v>2.5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483</v>
      </c>
      <c r="X131" s="1182"/>
      <c r="Y131" s="1182"/>
      <c r="Z131" s="1183"/>
      <c r="AA131" s="1075">
        <v>3122340</v>
      </c>
      <c r="AB131" s="1054"/>
      <c r="AC131" s="1054"/>
      <c r="AD131" s="1054"/>
      <c r="AE131" s="1055"/>
      <c r="AF131" s="1053">
        <v>3032262</v>
      </c>
      <c r="AG131" s="1054"/>
      <c r="AH131" s="1054"/>
      <c r="AI131" s="1054"/>
      <c r="AJ131" s="1055"/>
      <c r="AK131" s="1053">
        <v>2955933</v>
      </c>
      <c r="AL131" s="1054"/>
      <c r="AM131" s="1054"/>
      <c r="AN131" s="1054"/>
      <c r="AO131" s="1055"/>
      <c r="AP131" s="1184"/>
      <c r="AQ131" s="1185"/>
      <c r="AR131" s="1185"/>
      <c r="AS131" s="1185"/>
      <c r="AT131" s="1186"/>
      <c r="AU131" s="264"/>
      <c r="AV131" s="264"/>
      <c r="AW131" s="264"/>
      <c r="AX131" s="1156" t="s">
        <v>484</v>
      </c>
      <c r="AY131" s="1107"/>
      <c r="AZ131" s="1107"/>
      <c r="BA131" s="1107"/>
      <c r="BB131" s="1107"/>
      <c r="BC131" s="1107"/>
      <c r="BD131" s="1107"/>
      <c r="BE131" s="1108"/>
      <c r="BF131" s="1157" t="s">
        <v>133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486</v>
      </c>
      <c r="W132" s="1167"/>
      <c r="X132" s="1167"/>
      <c r="Y132" s="1167"/>
      <c r="Z132" s="1168"/>
      <c r="AA132" s="1169">
        <v>2.4432637060000002</v>
      </c>
      <c r="AB132" s="1170"/>
      <c r="AC132" s="1170"/>
      <c r="AD132" s="1170"/>
      <c r="AE132" s="1171"/>
      <c r="AF132" s="1172">
        <v>1.7756711000000001</v>
      </c>
      <c r="AG132" s="1170"/>
      <c r="AH132" s="1170"/>
      <c r="AI132" s="1170"/>
      <c r="AJ132" s="1171"/>
      <c r="AK132" s="1172">
        <v>3.4350913909999998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487</v>
      </c>
      <c r="W133" s="1150"/>
      <c r="X133" s="1150"/>
      <c r="Y133" s="1150"/>
      <c r="Z133" s="1151"/>
      <c r="AA133" s="1152">
        <v>3.3</v>
      </c>
      <c r="AB133" s="1153"/>
      <c r="AC133" s="1153"/>
      <c r="AD133" s="1153"/>
      <c r="AE133" s="1154"/>
      <c r="AF133" s="1152">
        <v>2.5</v>
      </c>
      <c r="AG133" s="1153"/>
      <c r="AH133" s="1153"/>
      <c r="AI133" s="1153"/>
      <c r="AJ133" s="1154"/>
      <c r="AK133" s="1152">
        <v>2.5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datD/gJgSA67Zb6ua7cPbHXr/rFeJVbcGAEb1NeJotSjpiUDYK53qLNhmncBntM0TZU/VF2hRl6Mwmm7PawdsQ==" saltValue="raeie6Y6mLq2PdLEexQyR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xWeDr6vXjBFXunnpvZNbP1JFnJLJ8ss/mAKjI+qRP2LQKkNh7OFVuDgI2cYdK4cqkTF1AGNbRuXowoG0se3k8g==" saltValue="W0iWE2I70ONfYkv21n96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NRQOZB01hkqAal6mxRuftABwkgMvb0FfNO6SJFfQehbkBQVOCDaScV0DWQekFIXZj7/IahH+ygEHM5c+tIbtw==" saltValue="HWZz+Gg7gdPWdNGhn2rVJQ=="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70" zoomScaleNormal="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496</v>
      </c>
      <c r="AL9" s="1193"/>
      <c r="AM9" s="1193"/>
      <c r="AN9" s="1194"/>
      <c r="AO9" s="292">
        <v>945622</v>
      </c>
      <c r="AP9" s="292">
        <v>115885</v>
      </c>
      <c r="AQ9" s="293">
        <v>117391</v>
      </c>
      <c r="AR9" s="294">
        <v>-1.3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497</v>
      </c>
      <c r="AL10" s="1193"/>
      <c r="AM10" s="1193"/>
      <c r="AN10" s="1194"/>
      <c r="AO10" s="295">
        <v>102293</v>
      </c>
      <c r="AP10" s="295">
        <v>12536</v>
      </c>
      <c r="AQ10" s="296">
        <v>11968</v>
      </c>
      <c r="AR10" s="297">
        <v>4.7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498</v>
      </c>
      <c r="AL11" s="1193"/>
      <c r="AM11" s="1193"/>
      <c r="AN11" s="1194"/>
      <c r="AO11" s="295">
        <v>108343</v>
      </c>
      <c r="AP11" s="295">
        <v>13277</v>
      </c>
      <c r="AQ11" s="296">
        <v>18604</v>
      </c>
      <c r="AR11" s="297">
        <v>-28.6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499</v>
      </c>
      <c r="AL12" s="1193"/>
      <c r="AM12" s="1193"/>
      <c r="AN12" s="1194"/>
      <c r="AO12" s="295" t="s">
        <v>500</v>
      </c>
      <c r="AP12" s="295" t="s">
        <v>500</v>
      </c>
      <c r="AQ12" s="296">
        <v>928</v>
      </c>
      <c r="AR12" s="297" t="s">
        <v>500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501</v>
      </c>
      <c r="AL13" s="1193"/>
      <c r="AM13" s="1193"/>
      <c r="AN13" s="1194"/>
      <c r="AO13" s="295" t="s">
        <v>500</v>
      </c>
      <c r="AP13" s="295" t="s">
        <v>500</v>
      </c>
      <c r="AQ13" s="296" t="s">
        <v>500</v>
      </c>
      <c r="AR13" s="297" t="s">
        <v>500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502</v>
      </c>
      <c r="AL14" s="1193"/>
      <c r="AM14" s="1193"/>
      <c r="AN14" s="1194"/>
      <c r="AO14" s="295">
        <v>40036</v>
      </c>
      <c r="AP14" s="295">
        <v>4906</v>
      </c>
      <c r="AQ14" s="296">
        <v>5151</v>
      </c>
      <c r="AR14" s="297">
        <v>-4.8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503</v>
      </c>
      <c r="AL15" s="1193"/>
      <c r="AM15" s="1193"/>
      <c r="AN15" s="1194"/>
      <c r="AO15" s="295" t="s">
        <v>500</v>
      </c>
      <c r="AP15" s="295" t="s">
        <v>500</v>
      </c>
      <c r="AQ15" s="296">
        <v>2680</v>
      </c>
      <c r="AR15" s="297" t="s">
        <v>500</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504</v>
      </c>
      <c r="AL16" s="1196"/>
      <c r="AM16" s="1196"/>
      <c r="AN16" s="1197"/>
      <c r="AO16" s="295">
        <v>-68777</v>
      </c>
      <c r="AP16" s="295">
        <v>-8429</v>
      </c>
      <c r="AQ16" s="296">
        <v>-12014</v>
      </c>
      <c r="AR16" s="297">
        <v>-29.8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1127517</v>
      </c>
      <c r="AP17" s="295">
        <v>138176</v>
      </c>
      <c r="AQ17" s="296">
        <v>144708</v>
      </c>
      <c r="AR17" s="297">
        <v>-4.5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509</v>
      </c>
      <c r="AL21" s="1188"/>
      <c r="AM21" s="1188"/>
      <c r="AN21" s="1189"/>
      <c r="AO21" s="307">
        <v>13.85</v>
      </c>
      <c r="AP21" s="308">
        <v>13.77</v>
      </c>
      <c r="AQ21" s="309">
        <v>0.08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510</v>
      </c>
      <c r="AL22" s="1188"/>
      <c r="AM22" s="1188"/>
      <c r="AN22" s="1189"/>
      <c r="AO22" s="312">
        <v>98.3</v>
      </c>
      <c r="AP22" s="313">
        <v>94.8</v>
      </c>
      <c r="AQ22" s="314">
        <v>3.5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515</v>
      </c>
      <c r="AL32" s="1204"/>
      <c r="AM32" s="1204"/>
      <c r="AN32" s="1205"/>
      <c r="AO32" s="322">
        <v>546563</v>
      </c>
      <c r="AP32" s="322">
        <v>66981</v>
      </c>
      <c r="AQ32" s="323">
        <v>73070</v>
      </c>
      <c r="AR32" s="324">
        <v>-8.3000000000000007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516</v>
      </c>
      <c r="AL33" s="1204"/>
      <c r="AM33" s="1204"/>
      <c r="AN33" s="1205"/>
      <c r="AO33" s="322" t="s">
        <v>500</v>
      </c>
      <c r="AP33" s="322" t="s">
        <v>500</v>
      </c>
      <c r="AQ33" s="323" t="s">
        <v>500</v>
      </c>
      <c r="AR33" s="324" t="s">
        <v>500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517</v>
      </c>
      <c r="AL34" s="1204"/>
      <c r="AM34" s="1204"/>
      <c r="AN34" s="1205"/>
      <c r="AO34" s="322" t="s">
        <v>500</v>
      </c>
      <c r="AP34" s="322" t="s">
        <v>500</v>
      </c>
      <c r="AQ34" s="323">
        <v>1</v>
      </c>
      <c r="AR34" s="324" t="s">
        <v>500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518</v>
      </c>
      <c r="AL35" s="1204"/>
      <c r="AM35" s="1204"/>
      <c r="AN35" s="1205"/>
      <c r="AO35" s="322">
        <v>40</v>
      </c>
      <c r="AP35" s="322">
        <v>5</v>
      </c>
      <c r="AQ35" s="323">
        <v>19034</v>
      </c>
      <c r="AR35" s="324">
        <v>-100</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519</v>
      </c>
      <c r="AL36" s="1204"/>
      <c r="AM36" s="1204"/>
      <c r="AN36" s="1205"/>
      <c r="AO36" s="322">
        <v>66119</v>
      </c>
      <c r="AP36" s="322">
        <v>8103</v>
      </c>
      <c r="AQ36" s="323">
        <v>5455</v>
      </c>
      <c r="AR36" s="324">
        <v>48.5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520</v>
      </c>
      <c r="AL37" s="1204"/>
      <c r="AM37" s="1204"/>
      <c r="AN37" s="1205"/>
      <c r="AO37" s="322" t="s">
        <v>500</v>
      </c>
      <c r="AP37" s="322" t="s">
        <v>500</v>
      </c>
      <c r="AQ37" s="323">
        <v>1361</v>
      </c>
      <c r="AR37" s="324" t="s">
        <v>500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521</v>
      </c>
      <c r="AL38" s="1207"/>
      <c r="AM38" s="1207"/>
      <c r="AN38" s="1208"/>
      <c r="AO38" s="325" t="s">
        <v>500</v>
      </c>
      <c r="AP38" s="325" t="s">
        <v>500</v>
      </c>
      <c r="AQ38" s="326">
        <v>4</v>
      </c>
      <c r="AR38" s="314" t="s">
        <v>500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522</v>
      </c>
      <c r="AL39" s="1207"/>
      <c r="AM39" s="1207"/>
      <c r="AN39" s="1208"/>
      <c r="AO39" s="322" t="s">
        <v>500</v>
      </c>
      <c r="AP39" s="322" t="s">
        <v>500</v>
      </c>
      <c r="AQ39" s="323">
        <v>-3538</v>
      </c>
      <c r="AR39" s="324" t="s">
        <v>500</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523</v>
      </c>
      <c r="AL40" s="1204"/>
      <c r="AM40" s="1204"/>
      <c r="AN40" s="1205"/>
      <c r="AO40" s="322">
        <v>-511183</v>
      </c>
      <c r="AP40" s="322">
        <v>-62645</v>
      </c>
      <c r="AQ40" s="323">
        <v>-64803</v>
      </c>
      <c r="AR40" s="324">
        <v>-3.3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298</v>
      </c>
      <c r="AL41" s="1210"/>
      <c r="AM41" s="1210"/>
      <c r="AN41" s="1211"/>
      <c r="AO41" s="322">
        <v>101539</v>
      </c>
      <c r="AP41" s="322">
        <v>12444</v>
      </c>
      <c r="AQ41" s="323">
        <v>30585</v>
      </c>
      <c r="AR41" s="324">
        <v>-59.3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491</v>
      </c>
      <c r="AN49" s="1200" t="s">
        <v>527</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676999</v>
      </c>
      <c r="AN51" s="344">
        <v>73957</v>
      </c>
      <c r="AO51" s="345">
        <v>19.2</v>
      </c>
      <c r="AP51" s="346">
        <v>119674</v>
      </c>
      <c r="AQ51" s="347">
        <v>26.2</v>
      </c>
      <c r="AR51" s="348">
        <v>-7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295881</v>
      </c>
      <c r="AN52" s="352">
        <v>32323</v>
      </c>
      <c r="AO52" s="353">
        <v>-24.5</v>
      </c>
      <c r="AP52" s="354">
        <v>57803</v>
      </c>
      <c r="AQ52" s="355">
        <v>4.8</v>
      </c>
      <c r="AR52" s="356">
        <v>-29.3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991360</v>
      </c>
      <c r="AN53" s="344">
        <v>111389</v>
      </c>
      <c r="AO53" s="345">
        <v>50.6</v>
      </c>
      <c r="AP53" s="346">
        <v>119685</v>
      </c>
      <c r="AQ53" s="347">
        <v>0</v>
      </c>
      <c r="AR53" s="348">
        <v>50.6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399780</v>
      </c>
      <c r="AN54" s="352">
        <v>44919</v>
      </c>
      <c r="AO54" s="353">
        <v>39</v>
      </c>
      <c r="AP54" s="354">
        <v>68464</v>
      </c>
      <c r="AQ54" s="355">
        <v>18.399999999999999</v>
      </c>
      <c r="AR54" s="356">
        <v>20.6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979054</v>
      </c>
      <c r="AN55" s="344">
        <v>113303</v>
      </c>
      <c r="AO55" s="345">
        <v>1.7</v>
      </c>
      <c r="AP55" s="346">
        <v>109920</v>
      </c>
      <c r="AQ55" s="347">
        <v>-8.1999999999999993</v>
      </c>
      <c r="AR55" s="348">
        <v>9.9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489407</v>
      </c>
      <c r="AN56" s="352">
        <v>56638</v>
      </c>
      <c r="AO56" s="353">
        <v>26.1</v>
      </c>
      <c r="AP56" s="354">
        <v>62739</v>
      </c>
      <c r="AQ56" s="355">
        <v>-8.4</v>
      </c>
      <c r="AR56" s="356">
        <v>34.5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1135820</v>
      </c>
      <c r="AN57" s="344">
        <v>134960</v>
      </c>
      <c r="AO57" s="345">
        <v>19.100000000000001</v>
      </c>
      <c r="AP57" s="346">
        <v>119882</v>
      </c>
      <c r="AQ57" s="347">
        <v>9.1</v>
      </c>
      <c r="AR57" s="348">
        <v>10</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941691</v>
      </c>
      <c r="AN58" s="352">
        <v>111893</v>
      </c>
      <c r="AO58" s="353">
        <v>97.6</v>
      </c>
      <c r="AP58" s="354">
        <v>66481</v>
      </c>
      <c r="AQ58" s="355">
        <v>6</v>
      </c>
      <c r="AR58" s="356">
        <v>91.6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503770</v>
      </c>
      <c r="AN59" s="344">
        <v>61737</v>
      </c>
      <c r="AO59" s="345">
        <v>-54.3</v>
      </c>
      <c r="AP59" s="346">
        <v>116162</v>
      </c>
      <c r="AQ59" s="347">
        <v>-3.1</v>
      </c>
      <c r="AR59" s="348">
        <v>-51.2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229975</v>
      </c>
      <c r="AN60" s="352">
        <v>28183</v>
      </c>
      <c r="AO60" s="353">
        <v>-74.8</v>
      </c>
      <c r="AP60" s="354">
        <v>61562</v>
      </c>
      <c r="AQ60" s="355">
        <v>-7.4</v>
      </c>
      <c r="AR60" s="356">
        <v>-67.400000000000006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857401</v>
      </c>
      <c r="AN61" s="359">
        <v>99069</v>
      </c>
      <c r="AO61" s="360">
        <v>7.3</v>
      </c>
      <c r="AP61" s="361">
        <v>117065</v>
      </c>
      <c r="AQ61" s="362">
        <v>4.8</v>
      </c>
      <c r="AR61" s="348">
        <v>2.5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471347</v>
      </c>
      <c r="AN62" s="352">
        <v>54791</v>
      </c>
      <c r="AO62" s="353">
        <v>12.7</v>
      </c>
      <c r="AP62" s="354">
        <v>63410</v>
      </c>
      <c r="AQ62" s="355">
        <v>2.7</v>
      </c>
      <c r="AR62" s="356">
        <v>10</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5SQSH5OcmTyu7sDBo/L+1BtxSeACr4N+VoTdwMo50f6CmmJaBUPGya+dOpy9kzLrtMLMTAYA3dAc1yPyzNdp1g==" saltValue="iG8zTCzRU9KayvqcC4jq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kBbbN6j6wjeNncVvTOqaNnIO8uJ6xKokJkBQucz/9Ut2AlsC8lSWmre8nORS6KY1OQgRlmV0bjyDfECB7ZqvQ==" saltValue="7pX+Rhi3GqbxbIfIu9gY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iajOETx6nKzwEKy0wal1bv1bzp3BrlKueOtJt3aBlck2X5s81LPXHDoFPFk96cwsLnAR+EV7Nsk5aqPZbHjdQ==" saltValue="a2ob/ELww8uSKZY47REG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12" t="s">
        <v>3</v>
      </c>
      <c r="D47" s="1212"/>
      <c r="E47" s="1213"/>
      <c r="F47" s="11">
        <v>51.91</v>
      </c>
      <c r="G47" s="12">
        <v>58.77</v>
      </c>
      <c r="H47" s="12">
        <v>67.09</v>
      </c>
      <c r="I47" s="12">
        <v>74.62</v>
      </c>
      <c r="J47" s="13">
        <v>82.64</v>
      </c>
    </row>
    <row r="48" spans="2:10" ht="57.75" customHeight="1">
      <c r="B48" s="14"/>
      <c r="C48" s="1214" t="s">
        <v>4</v>
      </c>
      <c r="D48" s="1214"/>
      <c r="E48" s="1215"/>
      <c r="F48" s="15">
        <v>9.61</v>
      </c>
      <c r="G48" s="16">
        <v>7.31</v>
      </c>
      <c r="H48" s="16">
        <v>7.95</v>
      </c>
      <c r="I48" s="16">
        <v>8.14</v>
      </c>
      <c r="J48" s="17">
        <v>8.7200000000000006</v>
      </c>
    </row>
    <row r="49" spans="2:10" ht="57.75" customHeight="1" thickBot="1">
      <c r="B49" s="18"/>
      <c r="C49" s="1216" t="s">
        <v>5</v>
      </c>
      <c r="D49" s="1216"/>
      <c r="E49" s="1217"/>
      <c r="F49" s="19" t="s">
        <v>548</v>
      </c>
      <c r="G49" s="20">
        <v>2.46</v>
      </c>
      <c r="H49" s="20">
        <v>20.88</v>
      </c>
      <c r="I49" s="20">
        <v>7.34</v>
      </c>
      <c r="J49" s="21">
        <v>6.14</v>
      </c>
    </row>
    <row r="50" spans="2:10" ht="13.5" customHeight="1"/>
    <row r="51" spans="2:10" ht="13.5" hidden="1" customHeight="1"/>
    <row r="52" spans="2:10" ht="13.5" hidden="1" customHeight="1"/>
    <row r="53" spans="2:10" ht="13.5" hidden="1" customHeight="1"/>
  </sheetData>
  <sheetProtection algorithmName="SHA-512" hashValue="Hdn6K7xsCELVf3PiF2u3eHmeqXstwZBP5NC1WgNuqCY3v99b89w8Y2+hOOKH5KmomjDEqlx4n4YTYWE2dObX2Q==" saltValue="pEF/BtYcUf3HmrbqdLTH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2019-03-14T00:00:06Z</cp:lastPrinted>
  <dcterms:created xsi:type="dcterms:W3CDTF">2019-02-14T03:15:02Z</dcterms:created>
  <dcterms:modified xsi:type="dcterms:W3CDTF">2019-10-29T00:53:17Z</dcterms:modified>
  <cp:category/>
</cp:coreProperties>
</file>