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2807.NISHIIZU\Desktop\新しいフォルダー\03 県報告\"/>
    </mc:Choice>
  </mc:AlternateContent>
  <bookViews>
    <workbookView xWindow="0" yWindow="0" windowWidth="20490" windowHeight="7770" tabRatio="5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<sst xmlns="http://schemas.openxmlformats.org/spreadsheetml/2006/main" count="1142" uniqueCount="594">
  <si>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</si>
  <si>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</si>
  <si>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</si>
  <si>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</si>
  <si>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</si>
  <si>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</si>
  <si>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</si>
  <si>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</si>
  <si>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</si>
  <si>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</si>
  <si>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</si>
  <si>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</si>
  <si>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</si>
  <si>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</si>
  <si>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</si>
  <si>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</si>
  <si>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</si>
  <si>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</si>
  <si>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</si>
  <si>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</si>
  <si>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</si>
  <si>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</si>
  <si>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</si>
  <si>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</si>
  <si>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</si>
  <si>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</si>
  <si>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</si>
  <si>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</si>
  <si>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</si>
  <si>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</si>
  <si>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</si>
  <si>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</si>
  <si>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</si>
  <si>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</si>
  <si>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</si>
  <si>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</si>
  <si>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</si>
  <si>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</si>
  <si>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</si>
  <si>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</si>
  <si>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</si>
  <si>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</si>
  <si>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</si>
  <si>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</si>
  <si>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</si>
  <si>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</si>
  <si>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</si>
  <si>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</si>
  <si>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</si>
  <si>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</si>
  <si>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</si>
  <si>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</si>
  <si>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</si>
  <si>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</si>
  <si>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</si>
  <si>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</si>
  <si>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</si>
  <si>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</si>
  <si>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</si>
  <si>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</si>
  <si>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</si>
  <si>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</si>
  <si>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</si>
  <si>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</si>
  <si>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</si>
  <si>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</si>
  <si>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</si>
  <si>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</si>
  <si>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</si>
  <si>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</si>
  <si>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</si>
  <si>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</si>
  <si>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</si>
  <si>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</si>
  <si>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</si>
  <si>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</si>
  <si>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</si>
  <si>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</si>
  <si>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</si>
  <si>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</si>
  <si>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</si>
  <si>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</si>
  <si>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</si>
  <si>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</si>
  <si>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</si>
  <si>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</si>
  <si>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</si>
  <si>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</si>
  <si>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</si>
  <si>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</si>
  <si>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</si>
  <si>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</si>
  <si>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</si>
  <si>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</si>
  <si>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</si>
  <si>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</si>
  <si>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</si>
  <si>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</si>
  <si>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</si>
  <si>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</si>
  <si>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</si>
  <si>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</si>
  <si>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</si>
  <si>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</si>
  <si>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</si>
  <si>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</si>
  <si>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</si>
  <si>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</si>
  <si>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</si>
  <si>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</si>
  <si>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</si>
  <si>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</si>
  <si>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</si>
  <si>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</si>
  <si>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</si>
  <si>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</si>
  <si>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</si>
  <si>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</si>
  <si>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</si>
  <si>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</si>
  <si>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</si>
  <si>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</si>
  <si>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</si>
  <si>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</si>
  <si>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</si>
  <si>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</si>
  <si>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</si>
  <si>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</si>
  <si>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</si>
  <si>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</si>
  <si>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</si>
  <si>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</si>
  <si>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</si>
  <si>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</si>
  <si>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</si>
  <si>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</si>
  <si>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</si>
  <si>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</si>
  <si>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</si>
  <si>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</si>
  <si>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</si>
  <si>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</si>
  <si>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</si>
  <si>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</si>
  <si>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</si>
  <si>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</si>
  <si>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</si>
  <si>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</si>
  <si>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</si>
  <si>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</si>
  <si>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</si>
  <si>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</si>
  <si>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</si>
  <si>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</si>
  <si>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</si>
  <si>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</si>
  <si>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</si>
  <si>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</si>
  <si>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</si>
  <si>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</si>
  <si>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</si>
  <si>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</si>
  <si>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</si>
  <si>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</si>
  <si>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</si>
  <si>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</si>
  <si>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</si>
  <si>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</si>
  <si>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</si>
  <si>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</si>
  <si>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</si>
  <si>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</si>
  <si>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</si>
  <si>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</si>
  <si>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</si>
  <si>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</si>
  <si>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</si>
  <si>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</si>
  <si>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</si>
  <si>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</si>
  <si>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</si>
  <si>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</si>
  <si>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</si>
  <si>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</si>
  <si>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</si>
  <si>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</si>
  <si>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</si>
  <si>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</si>
  <si>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</si>
  <si>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</si>
  <si>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</si>
  <si>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</si>
  <si>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</si>
  <si>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</si>
  <si>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</si>
  <si>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</si>
  <si>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</si>
  <si>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</si>
  <si>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</si>
  <si>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</si>
  <si>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</si>
  <si>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</si>
  <si>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</si>
  <si>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</si>
  <si>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</si>
  <si>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</si>
  <si>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</si>
  <si>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</si>
  <si>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</si>
  <si>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</si>
  <si>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</si>
  <si>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</si>
  <si>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</si>
  <si>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</si>
  <si>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</si>
  <si>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</si>
  <si>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</si>
  <si>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静岡県西伊豆町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</si>
  <si>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</si>
  <si>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</si>
  <si>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</si>
  <si>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</si>
  <si>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</si>
  <si>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</si>
  <si>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</si>
  <si>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</si>
  <si>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</si>
  <si>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</si>
  <si>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</si>
  <si>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</si>
  <si>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</si>
  <si>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</si>
  <si>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</si>
  <si>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</si>
  <si>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</si>
  <si>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</si>
  <si>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</si>
  <si>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</si>
  <si>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</si>
  <si>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</si>
  <si>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</si>
  <si>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</si>
  <si>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</si>
  <si>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</si>
  <si>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</si>
  <si>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</si>
  <si>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</si>
  <si>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</si>
  <si>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</si>
  <si>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</si>
  <si>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</si>
  <si>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</si>
  <si>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</si>
  <si>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</si>
  <si>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</si>
  <si>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</si>
  <si>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</si>
  <si>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</si>
  <si>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</si>
  <si>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</si>
  <si>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</si>
  <si>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</si>
  <si>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</si>
  <si>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</si>
  <si>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</si>
  <si>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</si>
  <si>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</si>
  <si>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</si>
  <si>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</si>
  <si>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</si>
  <si>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</si>
  <si>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</si>
  <si>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</si>
  <si>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</si>
  <si>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</si>
  <si>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</si>
  <si>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</si>
  <si>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</si>
  <si>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</si>
  <si>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</si>
  <si>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</si>
  <si>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</si>
  <si>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</si>
  <si>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</si>
  <si>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</si>
  <si>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</si>
  <si>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</si>
  <si>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</si>
  <si>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</si>
  <si>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</si>
  <si>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</si>
  <si>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</si>
  <si>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</si>
  <si>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</si>
  <si>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</si>
  <si>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</si>
  <si>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</si>
  <si>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</si>
  <si>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</si>
  <si>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</si>
  <si>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</si>
  <si>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</si>
  <si>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</si>
  <si>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</si>
  <si>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</si>
  <si>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</si>
  <si>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</si>
  <si>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</si>
  <si>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</si>
  <si>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</si>
  <si>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</si>
  <si>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</si>
  <si>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</si>
  <si>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</si>
  <si>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</si>
  <si>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</si>
  <si>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</si>
  <si>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</si>
  <si>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</si>
  <si>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</si>
  <si>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</si>
  <si>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</si>
  <si>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</si>
  <si>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</si>
  <si>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</si>
  <si>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</si>
  <si>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</si>
  <si>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</si>
  <si>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</si>
  <si>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</si>
  <si>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</si>
  <si>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</si>
  <si>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</si>
  <si>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</si>
  <si>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</si>
  <si>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</si>
  <si>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</si>
  <si>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</si>
  <si>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</si>
  <si>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</si>
  <si>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</si>
  <si>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</si>
  <si>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</si>
  <si>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</si>
  <si>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</si>
  <si>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</si>
  <si>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</si>
  <si>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</si>
  <si>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</si>
  <si>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</si>
  <si>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</si>
  <si>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</si>
  <si>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</si>
  <si>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</si>
  <si>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</si>
  <si>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</si>
  <si>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</si>
  <si>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</si>
  <si>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</si>
  <si>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</si>
  <si>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</si>
  <si>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</si>
  <si>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</si>
  <si>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</si>
  <si>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</si>
  <si>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</si>
  <si>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静岡県西伊豆町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</si>
  <si>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</si>
  <si>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</si>
  <si>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</si>
  <si>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</si>
  <si>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</si>
  <si>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</si>
  <si>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</si>
  <si>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</si>
  <si>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</si>
  <si>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</si>
  <si>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</si>
  <si>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</si>
  <si>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</si>
  <si>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</si>
  <si>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</si>
  <si>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</si>
  <si>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</si>
  <si>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</si>
  <si>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</si>
  <si>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</si>
  <si>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</si>
  <si>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</si>
  <si>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</si>
  <si>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</si>
  <si>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</si>
  <si>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</si>
  <si>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</si>
  <si>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</si>
  <si>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</si>
  <si>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</si>
  <si>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</si>
  <si>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</si>
  <si>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</si>
  <si>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</si>
  <si>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</si>
  <si>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</si>
  <si>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</si>
  <si>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</si>
  <si>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</si>
  <si>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</si>
  <si>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</si>
  <si>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</si>
  <si>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</si>
  <si>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</si>
  <si>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</si>
  <si>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</si>
  <si>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</si>
  <si>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</si>
  <si>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</si>
  <si>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</si>
  <si>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</si>
  <si>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</si>
  <si>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</si>
  <si>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</si>
  <si>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</si>
  <si>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</si>
  <si>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</si>
  <si>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</si>
  <si>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</si>
  <si>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</si>
  <si>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</si>
  <si>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</si>
  <si>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</si>
  <si>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</si>
  <si>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</si>
  <si>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</si>
  <si>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</si>
  <si>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</si>
  <si>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</si>
  <si>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</si>
  <si>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</si>
  <si>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</si>
  <si>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</si>
  <si>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</si>
  <si>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</si>
  <si>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</si>
  <si>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</si>
  <si>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</si>
  <si>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</si>
  <si>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</si>
  <si>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</si>
  <si>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</si>
  <si>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</si>
  <si>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</si>
  <si>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</si>
  <si>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</si>
  <si>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</si>
  <si>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</si>
  <si>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</si>
  <si>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</si>
  <si>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</si>
  <si>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</si>
  <si>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</si>
  <si>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</si>
  <si>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</si>
  <si>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</si>
  <si>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</si>
  <si>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</si>
  <si>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</si>
  <si>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</si>
  <si>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温泉事業会計</t>
    <phoneticPr fontId="5"/>
  </si>
  <si>
    <t>-</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</si>
  <si>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</si>
  <si>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</si>
  <si>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</si>
  <si>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</si>
  <si>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</si>
  <si>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</si>
  <si>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</si>
  <si>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</si>
  <si>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</si>
  <si>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</si>
  <si>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</si>
  <si>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</si>
  <si>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</si>
  <si>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</si>
  <si>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</si>
  <si>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</si>
  <si>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</si>
  <si>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</si>
  <si>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</si>
  <si>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</si>
  <si>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</si>
  <si>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</si>
  <si>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</si>
  <si>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</si>
  <si>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</si>
  <si>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</si>
  <si>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</si>
  <si>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</si>
  <si>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</si>
  <si>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</si>
  <si>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</si>
  <si>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</si>
  <si>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</si>
  <si>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</si>
  <si>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</si>
  <si>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</si>
  <si>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</si>
  <si>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</si>
  <si>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</si>
  <si>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</si>
  <si>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</si>
  <si>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</si>
  <si>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</si>
  <si>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</si>
  <si>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</si>
  <si>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</si>
  <si>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</si>
  <si>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</si>
  <si>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</si>
  <si>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</si>
  <si>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</si>
  <si>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</si>
  <si>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</si>
  <si>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</si>
  <si>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</si>
  <si>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</si>
  <si>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</si>
  <si>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</si>
  <si>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</si>
  <si>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</si>
  <si>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</si>
  <si>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</si>
  <si>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</si>
  <si>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</si>
  <si>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</si>
  <si>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</si>
  <si>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</si>
  <si>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</si>
  <si>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</si>
  <si>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</si>
  <si>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</si>
  <si>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</si>
  <si>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</si>
  <si>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</si>
  <si>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</si>
  <si>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</si>
  <si>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</si>
  <si>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</si>
  <si>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</si>
  <si>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</si>
  <si>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</si>
  <si>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</si>
  <si>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</si>
  <si>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</si>
  <si>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</si>
  <si>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</si>
  <si>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</si>
  <si>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</si>
  <si>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</si>
  <si>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</si>
  <si>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</si>
  <si>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</si>
  <si>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</si>
  <si>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</si>
  <si>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</si>
  <si>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</si>
  <si>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0.11</t>
  </si>
  <si>
    <t>温泉事業会計</t>
  </si>
  <si>
    <t>水道事業会計</t>
  </si>
  <si>
    <t>一般会計</t>
  </si>
  <si>
    <t>介護保険事業特別会計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</si>
  <si>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</si>
  <si>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</si>
  <si>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</si>
  <si>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</si>
  <si>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</si>
  <si>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</si>
  <si>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</si>
  <si>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</si>
  <si>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</si>
  <si>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</si>
  <si>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</si>
  <si>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西豆衛生プラント組合</t>
    <rPh sb="0" eb="2">
      <t>サイズ</t>
    </rPh>
    <rPh sb="2" eb="4">
      <t>エイセイ</t>
    </rPh>
    <rPh sb="8" eb="10">
      <t>クミアイ</t>
    </rPh>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</si>
  <si>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</si>
  <si>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</si>
  <si>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</si>
  <si>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</si>
  <si>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</si>
  <si>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</si>
  <si>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t>
    <phoneticPr fontId="2"/>
  </si>
  <si>
    <t>ふるさと応援基金</t>
    <phoneticPr fontId="2"/>
  </si>
  <si>
    <t>西伊豆町振興基金</t>
    <phoneticPr fontId="2"/>
  </si>
  <si>
    <t>公共施設等総合管理基金</t>
    <phoneticPr fontId="2"/>
  </si>
  <si>
    <t>ガラス文化振興基金</t>
    <phoneticPr fontId="2"/>
  </si>
  <si>
    <t>消防基金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</si>
</sst>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20" xfId="12" quotePrefix="1"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3" fillId="8" borderId="129" xfId="12" quotePrefix="1"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0DEC-445B-8178-F091F25BC5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111389</c:v>
                </c:pt>
                <c:pt idx="1">
                  <c:v>113303</c:v>
                </c:pt>
                <c:pt idx="2">
                  <c:v>134960</c:v>
                </c:pt>
                <c:pt idx="3">
                  <c:v>61737</c:v>
                </c:pt>
                <c:pt idx="4">
                  <c:v>77290</c:v>
                </c:pt>
              </c:numCache>
            </c:numRef>
          </c:val>
          <c:smooth val="0"/>
          <c:extLst xmlns:c16r2="http://schemas.microsoft.com/office/drawing/2015/06/chart">
            <c:ext xmlns:c16="http://schemas.microsoft.com/office/drawing/2014/chart" uri="{C3380CC4-5D6E-409C-BE32-E72D297353CC}">
              <c16:uniqueId val="{00000001-0DEC-445B-8178-F091F25BC54F}"/>
            </c:ext>
          </c:extLst>
        </c:ser>
        <c:dLbls>
          <c:showLegendKey val="0"/>
          <c:showVal val="0"/>
          <c:showCatName val="0"/>
          <c:showSerName val="0"/>
          <c:showPercent val="0"/>
          <c:showBubbleSize val="0"/>
        </c:dLbls>
        <c:marker val="1"/>
        <c:smooth val="0"/>
        <c:axId val="311329528"/>
        <c:axId val="311330704"/>
      </c:lineChart>
      <c:catAx>
        <c:axId val="311329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330704"/>
        <c:crosses val="autoZero"/>
        <c:auto val="1"/>
        <c:lblAlgn val="ctr"/>
        <c:lblOffset val="100"/>
        <c:tickLblSkip val="1"/>
        <c:tickMarkSkip val="1"/>
        <c:noMultiLvlLbl val="0"/>
      </c:catAx>
      <c:valAx>
        <c:axId val="3113307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329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7.31</c:v>
                </c:pt>
                <c:pt idx="1">
                  <c:v>7.95</c:v>
                </c:pt>
                <c:pt idx="2">
                  <c:v>8.14</c:v>
                </c:pt>
                <c:pt idx="3">
                  <c:v>8.7200000000000006</c:v>
                </c:pt>
                <c:pt idx="4">
                  <c:v>5.66</c:v>
                </c:pt>
              </c:numCache>
            </c:numRef>
          </c:val>
          <c:extLst xmlns:c16r2="http://schemas.microsoft.com/office/drawing/2015/06/chart">
            <c:ext xmlns:c16="http://schemas.microsoft.com/office/drawing/2014/chart" uri="{C3380CC4-5D6E-409C-BE32-E72D297353CC}">
              <c16:uniqueId val="{00000000-610F-42BD-B3EC-A64083228F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58.77</c:v>
                </c:pt>
                <c:pt idx="1">
                  <c:v>67.09</c:v>
                </c:pt>
                <c:pt idx="2">
                  <c:v>74.62</c:v>
                </c:pt>
                <c:pt idx="3">
                  <c:v>82.64</c:v>
                </c:pt>
                <c:pt idx="4">
                  <c:v>85.91</c:v>
                </c:pt>
              </c:numCache>
            </c:numRef>
          </c:val>
          <c:extLst xmlns:c16r2="http://schemas.microsoft.com/office/drawing/2015/06/chart">
            <c:ext xmlns:c16="http://schemas.microsoft.com/office/drawing/2014/chart" uri="{C3380CC4-5D6E-409C-BE32-E72D297353CC}">
              <c16:uniqueId val="{00000001-610F-42BD-B3EC-A64083228F88}"/>
            </c:ext>
          </c:extLst>
        </c:ser>
        <c:dLbls>
          <c:showLegendKey val="0"/>
          <c:showVal val="0"/>
          <c:showCatName val="0"/>
          <c:showSerName val="0"/>
          <c:showPercent val="0"/>
          <c:showBubbleSize val="0"/>
        </c:dLbls>
        <c:gapWidth val="250"/>
        <c:overlap val="100"/>
        <c:axId val="329601640"/>
        <c:axId val="32960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2.46</c:v>
                </c:pt>
                <c:pt idx="1">
                  <c:v>20.88</c:v>
                </c:pt>
                <c:pt idx="2">
                  <c:v>7.34</c:v>
                </c:pt>
                <c:pt idx="3">
                  <c:v>6.14</c:v>
                </c:pt>
                <c:pt idx="4">
                  <c:v>-0.11</c:v>
                </c:pt>
              </c:numCache>
            </c:numRef>
          </c:val>
          <c:smooth val="0"/>
          <c:extLst xmlns:c16r2="http://schemas.microsoft.com/office/drawing/2015/06/chart">
            <c:ext xmlns:c16="http://schemas.microsoft.com/office/drawing/2014/chart" uri="{C3380CC4-5D6E-409C-BE32-E72D297353CC}">
              <c16:uniqueId val="{00000002-610F-42BD-B3EC-A64083228F88}"/>
            </c:ext>
          </c:extLst>
        </c:ser>
        <c:dLbls>
          <c:showLegendKey val="0"/>
          <c:showVal val="0"/>
          <c:showCatName val="0"/>
          <c:showSerName val="0"/>
          <c:showPercent val="0"/>
          <c:showBubbleSize val="0"/>
        </c:dLbls>
        <c:marker val="1"/>
        <c:smooth val="0"/>
        <c:axId val="329601640"/>
        <c:axId val="329602032"/>
      </c:lineChart>
      <c:catAx>
        <c:axId val="32960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9602032"/>
        <c:crosses val="autoZero"/>
        <c:auto val="1"/>
        <c:lblAlgn val="ctr"/>
        <c:lblOffset val="100"/>
        <c:tickLblSkip val="1"/>
        <c:tickMarkSkip val="1"/>
        <c:noMultiLvlLbl val="0"/>
      </c:catAx>
      <c:valAx>
        <c:axId val="32960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60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B55-447A-B993-208B0B5868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55-447A-B993-208B0B5868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B55-447A-B993-208B0B5868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B55-447A-B993-208B0B5868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8B55-447A-B993-208B0B5868F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1.26</c:v>
                </c:pt>
                <c:pt idx="2">
                  <c:v>#N/A</c:v>
                </c:pt>
                <c:pt idx="3">
                  <c:v>2.68</c:v>
                </c:pt>
                <c:pt idx="4">
                  <c:v>#N/A</c:v>
                </c:pt>
                <c:pt idx="5">
                  <c:v>3.35</c:v>
                </c:pt>
                <c:pt idx="6">
                  <c:v>#N/A</c:v>
                </c:pt>
                <c:pt idx="7">
                  <c:v>3.78</c:v>
                </c:pt>
                <c:pt idx="8">
                  <c:v>#N/A</c:v>
                </c:pt>
                <c:pt idx="9">
                  <c:v>0.73</c:v>
                </c:pt>
              </c:numCache>
            </c:numRef>
          </c:val>
          <c:extLst xmlns:c16r2="http://schemas.microsoft.com/office/drawing/2015/06/chart">
            <c:ext xmlns:c16="http://schemas.microsoft.com/office/drawing/2014/chart" uri="{C3380CC4-5D6E-409C-BE32-E72D297353CC}">
              <c16:uniqueId val="{00000005-8B55-447A-B993-208B0B5868F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0.25</c:v>
                </c:pt>
                <c:pt idx="2">
                  <c:v>#N/A</c:v>
                </c:pt>
                <c:pt idx="3">
                  <c:v>0.06</c:v>
                </c:pt>
                <c:pt idx="4">
                  <c:v>#N/A</c:v>
                </c:pt>
                <c:pt idx="5">
                  <c:v>1.44</c:v>
                </c:pt>
                <c:pt idx="6">
                  <c:v>#N/A</c:v>
                </c:pt>
                <c:pt idx="7">
                  <c:v>2.0499999999999998</c:v>
                </c:pt>
                <c:pt idx="8">
                  <c:v>#N/A</c:v>
                </c:pt>
                <c:pt idx="9">
                  <c:v>4.2300000000000004</c:v>
                </c:pt>
              </c:numCache>
            </c:numRef>
          </c:val>
          <c:extLst xmlns:c16r2="http://schemas.microsoft.com/office/drawing/2015/06/chart">
            <c:ext xmlns:c16="http://schemas.microsoft.com/office/drawing/2014/chart" uri="{C3380CC4-5D6E-409C-BE32-E72D297353CC}">
              <c16:uniqueId val="{00000006-8B55-447A-B993-208B0B5868F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7.22</c:v>
                </c:pt>
                <c:pt idx="2">
                  <c:v>#N/A</c:v>
                </c:pt>
                <c:pt idx="3">
                  <c:v>5.0199999999999996</c:v>
                </c:pt>
                <c:pt idx="4">
                  <c:v>#N/A</c:v>
                </c:pt>
                <c:pt idx="5">
                  <c:v>8.14</c:v>
                </c:pt>
                <c:pt idx="6">
                  <c:v>#N/A</c:v>
                </c:pt>
                <c:pt idx="7">
                  <c:v>8.76</c:v>
                </c:pt>
                <c:pt idx="8">
                  <c:v>#N/A</c:v>
                </c:pt>
                <c:pt idx="9">
                  <c:v>6.12</c:v>
                </c:pt>
              </c:numCache>
            </c:numRef>
          </c:val>
          <c:extLst xmlns:c16r2="http://schemas.microsoft.com/office/drawing/2015/06/chart">
            <c:ext xmlns:c16="http://schemas.microsoft.com/office/drawing/2014/chart" uri="{C3380CC4-5D6E-409C-BE32-E72D297353CC}">
              <c16:uniqueId val="{00000007-8B55-447A-B993-208B0B5868F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15.31</c:v>
                </c:pt>
                <c:pt idx="2">
                  <c:v>#N/A</c:v>
                </c:pt>
                <c:pt idx="3">
                  <c:v>15.75</c:v>
                </c:pt>
                <c:pt idx="4">
                  <c:v>#N/A</c:v>
                </c:pt>
                <c:pt idx="5">
                  <c:v>14.59</c:v>
                </c:pt>
                <c:pt idx="6">
                  <c:v>#N/A</c:v>
                </c:pt>
                <c:pt idx="7">
                  <c:v>12.12</c:v>
                </c:pt>
                <c:pt idx="8">
                  <c:v>#N/A</c:v>
                </c:pt>
                <c:pt idx="9">
                  <c:v>14.4</c:v>
                </c:pt>
              </c:numCache>
            </c:numRef>
          </c:val>
          <c:extLst xmlns:c16r2="http://schemas.microsoft.com/office/drawing/2015/06/chart">
            <c:ext xmlns:c16="http://schemas.microsoft.com/office/drawing/2014/chart" uri="{C3380CC4-5D6E-409C-BE32-E72D297353CC}">
              <c16:uniqueId val="{00000008-8B55-447A-B993-208B0B5868F4}"/>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19.41</c:v>
                </c:pt>
                <c:pt idx="2">
                  <c:v>#N/A</c:v>
                </c:pt>
                <c:pt idx="3">
                  <c:v>17.89</c:v>
                </c:pt>
                <c:pt idx="4">
                  <c:v>#N/A</c:v>
                </c:pt>
                <c:pt idx="5">
                  <c:v>19.36</c:v>
                </c:pt>
                <c:pt idx="6">
                  <c:v>#N/A</c:v>
                </c:pt>
                <c:pt idx="7">
                  <c:v>21.15</c:v>
                </c:pt>
                <c:pt idx="8">
                  <c:v>#N/A</c:v>
                </c:pt>
                <c:pt idx="9">
                  <c:v>22.22</c:v>
                </c:pt>
              </c:numCache>
            </c:numRef>
          </c:val>
          <c:extLst xmlns:c16r2="http://schemas.microsoft.com/office/drawing/2015/06/chart">
            <c:ext xmlns:c16="http://schemas.microsoft.com/office/drawing/2014/chart" uri="{C3380CC4-5D6E-409C-BE32-E72D297353CC}">
              <c16:uniqueId val="{00000009-8B55-447A-B993-208B0B5868F4}"/>
            </c:ext>
          </c:extLst>
        </c:ser>
        <c:dLbls>
          <c:showLegendKey val="0"/>
          <c:showVal val="0"/>
          <c:showCatName val="0"/>
          <c:showSerName val="0"/>
          <c:showPercent val="0"/>
          <c:showBubbleSize val="0"/>
        </c:dLbls>
        <c:gapWidth val="150"/>
        <c:overlap val="100"/>
        <c:axId val="329602816"/>
        <c:axId val="329603208"/>
      </c:barChart>
      <c:catAx>
        <c:axId val="3296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603208"/>
        <c:crosses val="autoZero"/>
        <c:auto val="1"/>
        <c:lblAlgn val="ctr"/>
        <c:lblOffset val="100"/>
        <c:tickLblSkip val="1"/>
        <c:tickMarkSkip val="1"/>
        <c:noMultiLvlLbl val="0"/>
      </c:catAx>
      <c:valAx>
        <c:axId val="329603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602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481</c:v>
                </c:pt>
                <c:pt idx="5">
                  <c:v>466</c:v>
                </c:pt>
                <c:pt idx="8">
                  <c:v>538</c:v>
                </c:pt>
                <c:pt idx="11">
                  <c:v>511</c:v>
                </c:pt>
                <c:pt idx="14">
                  <c:v>531</c:v>
                </c:pt>
              </c:numCache>
            </c:numRef>
          </c:val>
          <c:extLst xmlns:c16r2="http://schemas.microsoft.com/office/drawing/2015/06/chart">
            <c:ext xmlns:c16="http://schemas.microsoft.com/office/drawing/2014/chart" uri="{C3380CC4-5D6E-409C-BE32-E72D297353CC}">
              <c16:uniqueId val="{00000000-94D6-4899-A040-BE3B178F60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D6-4899-A040-BE3B178F60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4D6-4899-A040-BE3B178F60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71</c:v>
                </c:pt>
                <c:pt idx="3">
                  <c:v>68</c:v>
                </c:pt>
                <c:pt idx="6">
                  <c:v>67</c:v>
                </c:pt>
                <c:pt idx="9">
                  <c:v>66</c:v>
                </c:pt>
                <c:pt idx="12">
                  <c:v>73</c:v>
                </c:pt>
              </c:numCache>
            </c:numRef>
          </c:val>
          <c:extLst xmlns:c16r2="http://schemas.microsoft.com/office/drawing/2015/06/chart">
            <c:ext xmlns:c16="http://schemas.microsoft.com/office/drawing/2014/chart" uri="{C3380CC4-5D6E-409C-BE32-E72D297353CC}">
              <c16:uniqueId val="{00000003-94D6-4899-A040-BE3B178F60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D6-4899-A040-BE3B178F60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D6-4899-A040-BE3B178F60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D6-4899-A040-BE3B178F60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508</c:v>
                </c:pt>
                <c:pt idx="3">
                  <c:v>475</c:v>
                </c:pt>
                <c:pt idx="6">
                  <c:v>525</c:v>
                </c:pt>
                <c:pt idx="9">
                  <c:v>547</c:v>
                </c:pt>
                <c:pt idx="12">
                  <c:v>541</c:v>
                </c:pt>
              </c:numCache>
            </c:numRef>
          </c:val>
          <c:extLst xmlns:c16r2="http://schemas.microsoft.com/office/drawing/2015/06/chart">
            <c:ext xmlns:c16="http://schemas.microsoft.com/office/drawing/2014/chart" uri="{C3380CC4-5D6E-409C-BE32-E72D297353CC}">
              <c16:uniqueId val="{00000007-94D6-4899-A040-BE3B178F60DA}"/>
            </c:ext>
          </c:extLst>
        </c:ser>
        <c:dLbls>
          <c:showLegendKey val="0"/>
          <c:showVal val="0"/>
          <c:showCatName val="0"/>
          <c:showSerName val="0"/>
          <c:showPercent val="0"/>
          <c:showBubbleSize val="0"/>
        </c:dLbls>
        <c:gapWidth val="100"/>
        <c:overlap val="100"/>
        <c:axId val="329605560"/>
        <c:axId val="32960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c:v>
                </c:pt>
                <c:pt idx="2">
                  <c:v>#N/A</c:v>
                </c:pt>
                <c:pt idx="3">
                  <c:v>#N/A</c:v>
                </c:pt>
                <c:pt idx="4">
                  <c:v>77</c:v>
                </c:pt>
                <c:pt idx="5">
                  <c:v>#N/A</c:v>
                </c:pt>
                <c:pt idx="6">
                  <c:v>#N/A</c:v>
                </c:pt>
                <c:pt idx="7">
                  <c:v>54</c:v>
                </c:pt>
                <c:pt idx="8">
                  <c:v>#N/A</c:v>
                </c:pt>
                <c:pt idx="9">
                  <c:v>#N/A</c:v>
                </c:pt>
                <c:pt idx="10">
                  <c:v>102</c:v>
                </c:pt>
                <c:pt idx="11">
                  <c:v>#N/A</c:v>
                </c:pt>
                <c:pt idx="12">
                  <c:v>#N/A</c:v>
                </c:pt>
                <c:pt idx="13">
                  <c:v>83</c:v>
                </c:pt>
                <c:pt idx="14">
                  <c:v>#N/A</c:v>
                </c:pt>
              </c:numCache>
            </c:numRef>
          </c:val>
          <c:smooth val="0"/>
          <c:extLst xmlns:c16r2="http://schemas.microsoft.com/office/drawing/2015/06/chart">
            <c:ext xmlns:c16="http://schemas.microsoft.com/office/drawing/2014/chart" uri="{C3380CC4-5D6E-409C-BE32-E72D297353CC}">
              <c16:uniqueId val="{00000008-94D6-4899-A040-BE3B178F60DA}"/>
            </c:ext>
          </c:extLst>
        </c:ser>
        <c:dLbls>
          <c:showLegendKey val="0"/>
          <c:showVal val="0"/>
          <c:showCatName val="0"/>
          <c:showSerName val="0"/>
          <c:showPercent val="0"/>
          <c:showBubbleSize val="0"/>
        </c:dLbls>
        <c:marker val="1"/>
        <c:smooth val="0"/>
        <c:axId val="329605560"/>
        <c:axId val="329605952"/>
      </c:lineChart>
      <c:catAx>
        <c:axId val="32960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9605952"/>
        <c:crosses val="autoZero"/>
        <c:auto val="1"/>
        <c:lblAlgn val="ctr"/>
        <c:lblOffset val="100"/>
        <c:tickLblSkip val="1"/>
        <c:tickMarkSkip val="1"/>
        <c:noMultiLvlLbl val="0"/>
      </c:catAx>
      <c:valAx>
        <c:axId val="32960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60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4425</c:v>
                </c:pt>
                <c:pt idx="5">
                  <c:v>5088</c:v>
                </c:pt>
                <c:pt idx="8">
                  <c:v>5159</c:v>
                </c:pt>
                <c:pt idx="11">
                  <c:v>4810</c:v>
                </c:pt>
                <c:pt idx="14">
                  <c:v>4598</c:v>
                </c:pt>
              </c:numCache>
            </c:numRef>
          </c:val>
          <c:extLst xmlns:c16r2="http://schemas.microsoft.com/office/drawing/2015/06/chart">
            <c:ext xmlns:c16="http://schemas.microsoft.com/office/drawing/2014/chart" uri="{C3380CC4-5D6E-409C-BE32-E72D297353CC}">
              <c16:uniqueId val="{00000000-E56B-48BB-926F-E9CD520F0F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56B-48BB-926F-E9CD520F0F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3113</c:v>
                </c:pt>
                <c:pt idx="5">
                  <c:v>4681</c:v>
                </c:pt>
                <c:pt idx="8">
                  <c:v>5359</c:v>
                </c:pt>
                <c:pt idx="11">
                  <c:v>6061</c:v>
                </c:pt>
                <c:pt idx="14">
                  <c:v>6399</c:v>
                </c:pt>
              </c:numCache>
            </c:numRef>
          </c:val>
          <c:extLst xmlns:c16r2="http://schemas.microsoft.com/office/drawing/2015/06/chart">
            <c:ext xmlns:c16="http://schemas.microsoft.com/office/drawing/2014/chart" uri="{C3380CC4-5D6E-409C-BE32-E72D297353CC}">
              <c16:uniqueId val="{00000002-E56B-48BB-926F-E9CD520F0F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6B-48BB-926F-E9CD520F0F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6B-48BB-926F-E9CD520F0F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6B-48BB-926F-E9CD520F0F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785</c:v>
                </c:pt>
                <c:pt idx="3">
                  <c:v>832</c:v>
                </c:pt>
                <c:pt idx="6">
                  <c:v>814</c:v>
                </c:pt>
                <c:pt idx="9">
                  <c:v>845</c:v>
                </c:pt>
                <c:pt idx="12">
                  <c:v>886</c:v>
                </c:pt>
              </c:numCache>
            </c:numRef>
          </c:val>
          <c:extLst xmlns:c16r2="http://schemas.microsoft.com/office/drawing/2015/06/chart">
            <c:ext xmlns:c16="http://schemas.microsoft.com/office/drawing/2014/chart" uri="{C3380CC4-5D6E-409C-BE32-E72D297353CC}">
              <c16:uniqueId val="{00000006-E56B-48BB-926F-E9CD520F0F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474</c:v>
                </c:pt>
                <c:pt idx="3">
                  <c:v>438</c:v>
                </c:pt>
                <c:pt idx="6">
                  <c:v>432</c:v>
                </c:pt>
                <c:pt idx="9">
                  <c:v>417</c:v>
                </c:pt>
                <c:pt idx="12">
                  <c:v>356</c:v>
                </c:pt>
              </c:numCache>
            </c:numRef>
          </c:val>
          <c:extLst xmlns:c16r2="http://schemas.microsoft.com/office/drawing/2015/06/chart">
            <c:ext xmlns:c16="http://schemas.microsoft.com/office/drawing/2014/chart" uri="{C3380CC4-5D6E-409C-BE32-E72D297353CC}">
              <c16:uniqueId val="{00000007-E56B-48BB-926F-E9CD520F0F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E56B-48BB-926F-E9CD520F0F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218</c:v>
                </c:pt>
                <c:pt idx="3">
                  <c:v>171</c:v>
                </c:pt>
                <c:pt idx="6">
                  <c:v>134</c:v>
                </c:pt>
                <c:pt idx="9">
                  <c:v>100</c:v>
                </c:pt>
                <c:pt idx="12">
                  <c:v>48</c:v>
                </c:pt>
              </c:numCache>
            </c:numRef>
          </c:val>
          <c:extLst xmlns:c16r2="http://schemas.microsoft.com/office/drawing/2015/06/chart">
            <c:ext xmlns:c16="http://schemas.microsoft.com/office/drawing/2014/chart" uri="{C3380CC4-5D6E-409C-BE32-E72D297353CC}">
              <c16:uniqueId val="{00000009-E56B-48BB-926F-E9CD520F0F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4654</c:v>
                </c:pt>
                <c:pt idx="3">
                  <c:v>5387</c:v>
                </c:pt>
                <c:pt idx="6">
                  <c:v>5658</c:v>
                </c:pt>
                <c:pt idx="9">
                  <c:v>5404</c:v>
                </c:pt>
                <c:pt idx="12">
                  <c:v>5139</c:v>
                </c:pt>
              </c:numCache>
            </c:numRef>
          </c:val>
          <c:extLst xmlns:c16r2="http://schemas.microsoft.com/office/drawing/2015/06/chart">
            <c:ext xmlns:c16="http://schemas.microsoft.com/office/drawing/2014/chart" uri="{C3380CC4-5D6E-409C-BE32-E72D297353CC}">
              <c16:uniqueId val="{0000000A-E56B-48BB-926F-E9CD520F0F2B}"/>
            </c:ext>
          </c:extLst>
        </c:ser>
        <c:dLbls>
          <c:showLegendKey val="0"/>
          <c:showVal val="0"/>
          <c:showCatName val="0"/>
          <c:showSerName val="0"/>
          <c:showPercent val="0"/>
          <c:showBubbleSize val="0"/>
        </c:dLbls>
        <c:gapWidth val="100"/>
        <c:overlap val="100"/>
        <c:axId val="329606344"/>
        <c:axId val="329607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56B-48BB-926F-E9CD520F0F2B}"/>
            </c:ext>
          </c:extLst>
        </c:ser>
        <c:dLbls>
          <c:showLegendKey val="0"/>
          <c:showVal val="0"/>
          <c:showCatName val="0"/>
          <c:showSerName val="0"/>
          <c:showPercent val="0"/>
          <c:showBubbleSize val="0"/>
        </c:dLbls>
        <c:marker val="1"/>
        <c:smooth val="0"/>
        <c:axId val="329606344"/>
        <c:axId val="329607128"/>
      </c:lineChart>
      <c:catAx>
        <c:axId val="32960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9607128"/>
        <c:crosses val="autoZero"/>
        <c:auto val="1"/>
        <c:lblAlgn val="ctr"/>
        <c:lblOffset val="100"/>
        <c:tickLblSkip val="1"/>
        <c:tickMarkSkip val="1"/>
        <c:noMultiLvlLbl val="0"/>
      </c:catAx>
      <c:valAx>
        <c:axId val="329607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60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2664</c:v>
                </c:pt>
                <c:pt idx="1">
                  <c:v>2865</c:v>
                </c:pt>
                <c:pt idx="2">
                  <c:v>2968</c:v>
                </c:pt>
              </c:numCache>
            </c:numRef>
          </c:val>
          <c:extLst xmlns:c16r2="http://schemas.microsoft.com/office/drawing/2015/06/chart">
            <c:ext xmlns:c16="http://schemas.microsoft.com/office/drawing/2014/chart" uri="{C3380CC4-5D6E-409C-BE32-E72D297353CC}">
              <c16:uniqueId val="{00000000-426E-4537-8584-5B15FBDC76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426E-4537-8584-5B15FBDC76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2692</c:v>
                </c:pt>
                <c:pt idx="1">
                  <c:v>3193</c:v>
                </c:pt>
                <c:pt idx="2">
                  <c:v>3428</c:v>
                </c:pt>
              </c:numCache>
            </c:numRef>
          </c:val>
          <c:extLst xmlns:c16r2="http://schemas.microsoft.com/office/drawing/2015/06/chart">
            <c:ext xmlns:c16="http://schemas.microsoft.com/office/drawing/2014/chart" uri="{C3380CC4-5D6E-409C-BE32-E72D297353CC}">
              <c16:uniqueId val="{00000002-426E-4537-8584-5B15FBDC76F2}"/>
            </c:ext>
          </c:extLst>
        </c:ser>
        <c:dLbls>
          <c:showLegendKey val="0"/>
          <c:showVal val="0"/>
          <c:showCatName val="0"/>
          <c:showSerName val="0"/>
          <c:showPercent val="0"/>
          <c:showBubbleSize val="0"/>
        </c:dLbls>
        <c:gapWidth val="120"/>
        <c:overlap val="100"/>
        <c:axId val="329604384"/>
        <c:axId val="329603992"/>
      </c:barChart>
      <c:catAx>
        <c:axId val="3296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9603992"/>
        <c:crosses val="autoZero"/>
        <c:auto val="1"/>
        <c:lblAlgn val="ctr"/>
        <c:lblOffset val="100"/>
        <c:tickLblSkip val="1"/>
        <c:tickMarkSkip val="1"/>
        <c:noMultiLvlLbl val="0"/>
      </c:catAx>
      <c:valAx>
        <c:axId val="329603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960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平成３０年度の元利償還金は５億４千百万円で、元金償還の開始分よりも償還終了になった分が多く、前年度比で６百万円の減額となった。</a:t>
          </a:r>
        </a:p>
        <a:p>
          <a:r>
            <a:rPr kumimoji="1" lang="ja-JP" altLang="en-US" sz="1300">
              <a:latin typeface="ＭＳ Ｐゴシック" panose="020B0600070205080204" pitchFamily="50" charset="-128"/>
              <a:ea typeface="ＭＳ Ｐゴシック" panose="020B0600070205080204" pitchFamily="50" charset="-128"/>
            </a:rPr>
            <a:t>　今後、学校統合や斎場建設、津波避難タワー建設といった大型の整備事業を控えている中で、無理のない償還ができるよう中長期的な財政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シミュレーション</a:t>
          </a:r>
          <a:r>
            <a:rPr kumimoji="1" lang="ja-JP" altLang="en-US" sz="1300">
              <a:latin typeface="ＭＳ Ｐゴシック" panose="020B0600070205080204" pitchFamily="50" charset="-128"/>
              <a:ea typeface="ＭＳ Ｐゴシック" panose="020B0600070205080204" pitchFamily="50" charset="-128"/>
            </a:rPr>
            <a:t>を行い、計画的な起債に努めて行く。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平成３０年度末における一般会計等に係る地方債の現在高は５１億３千９百万円で、前年度と比較し２億６千５百万円減少している。</a:t>
          </a:r>
        </a:p>
        <a:p>
          <a:r>
            <a:rPr kumimoji="1" lang="ja-JP" altLang="en-US" sz="1300">
              <a:latin typeface="ＭＳ Ｐゴシック" panose="020B0600070205080204" pitchFamily="50" charset="-128"/>
              <a:ea typeface="ＭＳ Ｐゴシック" panose="020B0600070205080204" pitchFamily="50" charset="-128"/>
            </a:rPr>
            <a:t>　一方、充当可能基金は、６３億９千９百万円で、前年度と比較し３億３千８百万円の増となった。</a:t>
          </a:r>
        </a:p>
        <a:p>
          <a:r>
            <a:rPr kumimoji="1" lang="ja-JP" altLang="en-US" sz="1300">
              <a:latin typeface="ＭＳ Ｐゴシック" panose="020B0600070205080204" pitchFamily="50" charset="-128"/>
              <a:ea typeface="ＭＳ Ｐゴシック" panose="020B0600070205080204" pitchFamily="50" charset="-128"/>
            </a:rPr>
            <a:t>　主な要因は、財政調整基金、ふるさと応援基金及び公共施設等総合管理基金への積み立てである。</a:t>
          </a:r>
        </a:p>
        <a:p>
          <a:r>
            <a:rPr kumimoji="1" lang="ja-JP" altLang="en-US" sz="1300">
              <a:latin typeface="ＭＳ Ｐゴシック" panose="020B0600070205080204" pitchFamily="50" charset="-128"/>
              <a:ea typeface="ＭＳ Ｐゴシック" panose="020B0600070205080204" pitchFamily="50" charset="-128"/>
            </a:rPr>
            <a:t>　今後、学校統合や公共施設等の老朽化対策事業により、公債費の増大が予想されるため、後世への負担を少しでも軽減するよう、事務事業の総点検を図り、財政の健全化を図って行く。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静岡県西伊豆町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・決算剰余金により財政調整基金に１億３百万円、公共施設の統廃合に備えるため公共施設等総合管理基金に１億１千万円を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については、寄附金の収入及び繰越余剰金を７億６千２百万円積み立てた一方、ふるさと納税充当事業に６億２千９百万円取り崩した。基金全体としては、３億３千８百万円の増となった。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・令和６年度までの大規模事業に２９億円程度の基金充当を予定しているため、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に積み立てていく。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・基金の使い道を明確にするため、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の事業計画ができ次第、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に積み替えていく予定である。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・ふるさと応援基金：ふるさと納税制度により寄せられた寄附金を活用し、ふるさとと言いたくなる夕陽の町づくり事業の財源に充てる。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・西伊豆町振興基金：町民の連帯の強化及び地域振興を図る。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公共施設等総合管理計画に基づき、総合的かつ計画的な更新、統廃合及び長寿命化に要する経費に充てる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・ふるさと応援基金：ふるさと納税制度により寄せられた寄附金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及び繰越余剰金を７億６千２百万円積み立て、ふるさと納税充当事業に６億２千９百万円取り崩した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ことにより、１億３千２百万円の増加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：今後予定している大規模事業のために１億１千万円を積立て、田子中学校跡地施設整備のため１千百万円を取り崩したことにより、９千９百万円の増加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・ふるさと応援基金：ふるさと納税の動向に注視しながら過度な積立額にならないよう、積極的にまちづくり事業に充当していく。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学校統合事業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に備え、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財政調整基金から積み替えていく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短期的には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億円程度まで増加するものの、中期的（令和６年目途）には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減少していく見込み。</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西伊豆町振興基金：地方債償還が完了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順次西伊豆町建設計画に位置付けられている事業に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充当する。令和６年度までに４億円程度取り崩す見込み。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・決算剰余金を１億３百万円積立てたことによる増加</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・短期的には３０億円程度まで増加するものの、中期的（令和６年目途）には減少していく見込み。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・学校統合事業などの大規模事業に伴い、将来的に地方債償還額の増加が見込まれるため、それに備えて計画的な積立を検討していく。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人口減少や全国平均を上回る高齢化率に加え、基幹産業である観光業の低迷等による個人・法人町民税の減収により財政基盤が弱くなり、類似団体平均を下回っている。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西伊豆町版総合戦略や過疎地域自立促進計画に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基づき、特産品の六次産業化や第一次産業への新規就業者を増やすといった、将来増収に繋がる取り組みを継続し、一方で、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公共施設の再編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教育施設の統合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など、経費節減策を進め、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の健全化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118231</xdr:rowOff>
    </xdr:to>
    <xdr:cxnSp macro="">
      <xdr:nvCxnSpPr>
        <xdr:cNvPr id="73" name="直線コネクタ 72"/>
        <xdr:cNvCxnSpPr/>
      </xdr:nvCxnSpPr>
      <xdr:spPr>
        <a:xfrm>
          <a:off x="3225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平成３０年度の寄附金が減少したことにより基金からの充当額を減らしたため、前年に比べ６．９ポイントの増となっている。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今後も学校統合などの大型投資事業による公債費の増加が見込まれるため、事業の優先度を厳しく点検し、優先度の低い事業については計画的に廃止・縮小を進め、経常経費の削減を図る。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また、経常経費に対し過度に基金を充当しないよう抑制する。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65</xdr:row>
      <xdr:rowOff>15113</xdr:rowOff>
    </xdr:to>
    <xdr:cxnSp macro="">
      <xdr:nvCxnSpPr>
        <xdr:cNvPr id="131" name="直線コネクタ 130"/>
        <xdr:cNvCxnSpPr/>
      </xdr:nvCxnSpPr>
      <xdr:spPr>
        <a:xfrm>
          <a:off x="4114800" y="10992866"/>
          <a:ext cx="8382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20066</xdr:rowOff>
    </xdr:to>
    <xdr:cxnSp macro="">
      <xdr:nvCxnSpPr>
        <xdr:cNvPr id="134" name="直線コネクタ 133"/>
        <xdr:cNvCxnSpPr/>
      </xdr:nvCxnSpPr>
      <xdr:spPr>
        <a:xfrm>
          <a:off x="3225800" y="1097597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143129</xdr:rowOff>
    </xdr:to>
    <xdr:cxnSp macro="">
      <xdr:nvCxnSpPr>
        <xdr:cNvPr id="137" name="直線コネクタ 136"/>
        <xdr:cNvCxnSpPr/>
      </xdr:nvCxnSpPr>
      <xdr:spPr>
        <a:xfrm flipV="1">
          <a:off x="2336800" y="1097597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64</xdr:row>
      <xdr:rowOff>143129</xdr:rowOff>
    </xdr:to>
    <xdr:cxnSp macro="">
      <xdr:nvCxnSpPr>
        <xdr:cNvPr id="140" name="直線コネクタ 139"/>
        <xdr:cNvCxnSpPr/>
      </xdr:nvCxnSpPr>
      <xdr:spPr>
        <a:xfrm>
          <a:off x="1447800" y="1110869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135763</xdr:rowOff>
    </xdr:from>
    <xdr:to>
      <xdr:col>23</xdr:col>
      <xdr:colOff>184150</xdr:colOff>
      <xdr:row>65</xdr:row>
      <xdr:rowOff>65913</xdr:rowOff>
    </xdr:to>
    <xdr:sp macro="" textlink="">
      <xdr:nvSpPr>
        <xdr:cNvPr id="150" name="楕円 149"/>
        <xdr:cNvSpPr/>
      </xdr:nvSpPr>
      <xdr:spPr>
        <a:xfrm>
          <a:off x="49022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152290</xdr:rowOff>
    </xdr:from>
    <xdr:ext cx="762000" cy="259045"/>
    <xdr:sp macro="" textlink="">
      <xdr:nvSpPr>
        <xdr:cNvPr id="151" name="財政構造の弾力性該当値テキスト"/>
        <xdr:cNvSpPr txBox="1"/>
      </xdr:nvSpPr>
      <xdr:spPr>
        <a:xfrm>
          <a:off x="5041900" y="1095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2" name="楕円 151"/>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81043</xdr:rowOff>
    </xdr:from>
    <xdr:ext cx="736600" cy="259045"/>
    <xdr:sp macro="" textlink="">
      <xdr:nvSpPr>
        <xdr:cNvPr id="153" name="テキスト ボックス 152"/>
        <xdr:cNvSpPr txBox="1"/>
      </xdr:nvSpPr>
      <xdr:spPr>
        <a:xfrm>
          <a:off x="3733800" y="107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4" name="楕円 153"/>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64152</xdr:rowOff>
    </xdr:from>
    <xdr:ext cx="762000" cy="259045"/>
    <xdr:sp macro="" textlink="">
      <xdr:nvSpPr>
        <xdr:cNvPr id="155" name="テキスト ボックス 154"/>
        <xdr:cNvSpPr txBox="1"/>
      </xdr:nvSpPr>
      <xdr:spPr>
        <a:xfrm>
          <a:off x="2844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92329</xdr:rowOff>
    </xdr:from>
    <xdr:to>
      <xdr:col>11</xdr:col>
      <xdr:colOff>82550</xdr:colOff>
      <xdr:row>65</xdr:row>
      <xdr:rowOff>22479</xdr:rowOff>
    </xdr:to>
    <xdr:sp macro="" textlink="">
      <xdr:nvSpPr>
        <xdr:cNvPr id="156" name="楕円 155"/>
        <xdr:cNvSpPr/>
      </xdr:nvSpPr>
      <xdr:spPr>
        <a:xfrm>
          <a:off x="2286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32656</xdr:rowOff>
    </xdr:from>
    <xdr:ext cx="762000" cy="259045"/>
    <xdr:sp macro="" textlink="">
      <xdr:nvSpPr>
        <xdr:cNvPr id="157" name="テキスト ボックス 156"/>
        <xdr:cNvSpPr txBox="1"/>
      </xdr:nvSpPr>
      <xdr:spPr>
        <a:xfrm>
          <a:off x="1955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8" name="楕円 157"/>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59" name="テキスト ボックス 158"/>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２６，６１２円上回り、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全国・県平均と比較すると大幅に上回っている。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主な要因として、支所・出張所や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園の設置数が多いことから人件費や賃金が多額となっている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。また、公共施設の保有数が多く、維持補修費も多額となっている。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個別施設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計画に基づき、公共施設の再編や教育施設の統合など、経費節減策を進め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123521</xdr:rowOff>
    </xdr:from>
    <xdr:to>
      <xdr:col>23</xdr:col>
      <xdr:colOff>133350</xdr:colOff>
      <xdr:row>84</xdr:row>
      <xdr:rowOff>67622</xdr:rowOff>
    </xdr:to>
    <xdr:cxnSp macro="">
      <xdr:nvCxnSpPr>
        <xdr:cNvPr id="194" name="直線コネクタ 193"/>
        <xdr:cNvCxnSpPr/>
      </xdr:nvCxnSpPr>
      <xdr:spPr>
        <a:xfrm>
          <a:off x="4114800" y="14353871"/>
          <a:ext cx="838200" cy="11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80931</xdr:rowOff>
    </xdr:from>
    <xdr:to>
      <xdr:col>19</xdr:col>
      <xdr:colOff>133350</xdr:colOff>
      <xdr:row>83</xdr:row>
      <xdr:rowOff>123521</xdr:rowOff>
    </xdr:to>
    <xdr:cxnSp macro="">
      <xdr:nvCxnSpPr>
        <xdr:cNvPr id="197" name="直線コネクタ 196"/>
        <xdr:cNvCxnSpPr/>
      </xdr:nvCxnSpPr>
      <xdr:spPr>
        <a:xfrm>
          <a:off x="3225800" y="14311281"/>
          <a:ext cx="889000" cy="4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25071</xdr:rowOff>
    </xdr:from>
    <xdr:to>
      <xdr:col>15</xdr:col>
      <xdr:colOff>82550</xdr:colOff>
      <xdr:row>83</xdr:row>
      <xdr:rowOff>80931</xdr:rowOff>
    </xdr:to>
    <xdr:cxnSp macro="">
      <xdr:nvCxnSpPr>
        <xdr:cNvPr id="200" name="直線コネクタ 199"/>
        <xdr:cNvCxnSpPr/>
      </xdr:nvCxnSpPr>
      <xdr:spPr>
        <a:xfrm>
          <a:off x="2336800" y="14255421"/>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9534</xdr:rowOff>
    </xdr:from>
    <xdr:to>
      <xdr:col>11</xdr:col>
      <xdr:colOff>31750</xdr:colOff>
      <xdr:row>83</xdr:row>
      <xdr:rowOff>25071</xdr:rowOff>
    </xdr:to>
    <xdr:cxnSp macro="">
      <xdr:nvCxnSpPr>
        <xdr:cNvPr id="203" name="直線コネクタ 202"/>
        <xdr:cNvCxnSpPr/>
      </xdr:nvCxnSpPr>
      <xdr:spPr>
        <a:xfrm>
          <a:off x="1447800" y="14239884"/>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16822</xdr:rowOff>
    </xdr:from>
    <xdr:to>
      <xdr:col>23</xdr:col>
      <xdr:colOff>184150</xdr:colOff>
      <xdr:row>84</xdr:row>
      <xdr:rowOff>118422</xdr:rowOff>
    </xdr:to>
    <xdr:sp macro="" textlink="">
      <xdr:nvSpPr>
        <xdr:cNvPr id="213" name="楕円 212"/>
        <xdr:cNvSpPr/>
      </xdr:nvSpPr>
      <xdr:spPr>
        <a:xfrm>
          <a:off x="4902200" y="144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160349</xdr:rowOff>
    </xdr:from>
    <xdr:ext cx="762000" cy="259045"/>
    <xdr:sp macro="" textlink="">
      <xdr:nvSpPr>
        <xdr:cNvPr id="214" name="人件費・物件費等の状況該当値テキスト"/>
        <xdr:cNvSpPr txBox="1"/>
      </xdr:nvSpPr>
      <xdr:spPr>
        <a:xfrm>
          <a:off x="5041900" y="1439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72721</xdr:rowOff>
    </xdr:from>
    <xdr:to>
      <xdr:col>19</xdr:col>
      <xdr:colOff>184150</xdr:colOff>
      <xdr:row>84</xdr:row>
      <xdr:rowOff>2871</xdr:rowOff>
    </xdr:to>
    <xdr:sp macro="" textlink="">
      <xdr:nvSpPr>
        <xdr:cNvPr id="215" name="楕円 214"/>
        <xdr:cNvSpPr/>
      </xdr:nvSpPr>
      <xdr:spPr>
        <a:xfrm>
          <a:off x="4064000" y="14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13048</xdr:rowOff>
    </xdr:from>
    <xdr:ext cx="736600" cy="259045"/>
    <xdr:sp macro="" textlink="">
      <xdr:nvSpPr>
        <xdr:cNvPr id="216" name="テキスト ボックス 215"/>
        <xdr:cNvSpPr txBox="1"/>
      </xdr:nvSpPr>
      <xdr:spPr>
        <a:xfrm>
          <a:off x="3733800" y="140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30131</xdr:rowOff>
    </xdr:from>
    <xdr:to>
      <xdr:col>15</xdr:col>
      <xdr:colOff>133350</xdr:colOff>
      <xdr:row>83</xdr:row>
      <xdr:rowOff>131731</xdr:rowOff>
    </xdr:to>
    <xdr:sp macro="" textlink="">
      <xdr:nvSpPr>
        <xdr:cNvPr id="217" name="楕円 216"/>
        <xdr:cNvSpPr/>
      </xdr:nvSpPr>
      <xdr:spPr>
        <a:xfrm>
          <a:off x="3175000" y="142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141908</xdr:rowOff>
    </xdr:from>
    <xdr:ext cx="762000" cy="259045"/>
    <xdr:sp macro="" textlink="">
      <xdr:nvSpPr>
        <xdr:cNvPr id="218" name="テキスト ボックス 217"/>
        <xdr:cNvSpPr txBox="1"/>
      </xdr:nvSpPr>
      <xdr:spPr>
        <a:xfrm>
          <a:off x="2844800" y="140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145721</xdr:rowOff>
    </xdr:from>
    <xdr:to>
      <xdr:col>11</xdr:col>
      <xdr:colOff>82550</xdr:colOff>
      <xdr:row>83</xdr:row>
      <xdr:rowOff>75871</xdr:rowOff>
    </xdr:to>
    <xdr:sp macro="" textlink="">
      <xdr:nvSpPr>
        <xdr:cNvPr id="219" name="楕円 218"/>
        <xdr:cNvSpPr/>
      </xdr:nvSpPr>
      <xdr:spPr>
        <a:xfrm>
          <a:off x="2286000" y="142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86048</xdr:rowOff>
    </xdr:from>
    <xdr:ext cx="762000" cy="259045"/>
    <xdr:sp macro="" textlink="">
      <xdr:nvSpPr>
        <xdr:cNvPr id="220" name="テキスト ボックス 219"/>
        <xdr:cNvSpPr txBox="1"/>
      </xdr:nvSpPr>
      <xdr:spPr>
        <a:xfrm>
          <a:off x="1955800" y="1397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130184</xdr:rowOff>
    </xdr:from>
    <xdr:to>
      <xdr:col>7</xdr:col>
      <xdr:colOff>31750</xdr:colOff>
      <xdr:row>83</xdr:row>
      <xdr:rowOff>60334</xdr:rowOff>
    </xdr:to>
    <xdr:sp macro="" textlink="">
      <xdr:nvSpPr>
        <xdr:cNvPr id="221" name="楕円 220"/>
        <xdr:cNvSpPr/>
      </xdr:nvSpPr>
      <xdr:spPr>
        <a:xfrm>
          <a:off x="1397000" y="141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70511</xdr:rowOff>
    </xdr:from>
    <xdr:ext cx="762000" cy="259045"/>
    <xdr:sp macro="" textlink="">
      <xdr:nvSpPr>
        <xdr:cNvPr id="222" name="テキスト ボックス 221"/>
        <xdr:cNvSpPr txBox="1"/>
      </xdr:nvSpPr>
      <xdr:spPr>
        <a:xfrm>
          <a:off x="1066800" y="1395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９７．０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年功的な要素が強い給料表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の構造から、職務・職責に応じた構造への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見直しを図り、給与の適正化に努める。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56545</xdr:rowOff>
    </xdr:to>
    <xdr:cxnSp macro="">
      <xdr:nvCxnSpPr>
        <xdr:cNvPr id="258" name="直線コネクタ 257"/>
        <xdr:cNvCxnSpPr/>
      </xdr:nvCxnSpPr>
      <xdr:spPr>
        <a:xfrm flipV="1">
          <a:off x="16179800" y="148922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125488</xdr:rowOff>
    </xdr:to>
    <xdr:cxnSp macro="">
      <xdr:nvCxnSpPr>
        <xdr:cNvPr id="261" name="直線コネクタ 260"/>
        <xdr:cNvCxnSpPr/>
      </xdr:nvCxnSpPr>
      <xdr:spPr>
        <a:xfrm flipV="1">
          <a:off x="15290800" y="149726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125488</xdr:rowOff>
    </xdr:to>
    <xdr:cxnSp macro="">
      <xdr:nvCxnSpPr>
        <xdr:cNvPr id="264" name="直線コネクタ 263"/>
        <xdr:cNvCxnSpPr/>
      </xdr:nvCxnSpPr>
      <xdr:spPr>
        <a:xfrm>
          <a:off x="14401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125488</xdr:rowOff>
    </xdr:to>
    <xdr:cxnSp macro="">
      <xdr:nvCxnSpPr>
        <xdr:cNvPr id="267" name="直線コネクタ 266"/>
        <xdr:cNvCxnSpPr/>
      </xdr:nvCxnSpPr>
      <xdr:spPr>
        <a:xfrm flipV="1">
          <a:off x="13512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1" name="楕円 280"/>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2" name="テキスト ボックス 281"/>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5" name="楕円 284"/>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6" name="テキスト ボックス 285"/>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類似団体平均とほぼ同率となっているが、全国・県平均と比較すると大幅に上回っている。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主な要因として、支所・出張所や保育園・幼稚園の設置数が多いことが職員数の増につながっている。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将来人口を見据え、施設の統廃合を進めるとともに、より適切な定員管理に努める。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74567</xdr:rowOff>
    </xdr:from>
    <xdr:to>
      <xdr:col>81</xdr:col>
      <xdr:colOff>44450</xdr:colOff>
      <xdr:row>61</xdr:row>
      <xdr:rowOff>87206</xdr:rowOff>
    </xdr:to>
    <xdr:cxnSp macro="">
      <xdr:nvCxnSpPr>
        <xdr:cNvPr id="323" name="直線コネクタ 322"/>
        <xdr:cNvCxnSpPr/>
      </xdr:nvCxnSpPr>
      <xdr:spPr>
        <a:xfrm>
          <a:off x="16179800" y="10533017"/>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155242</xdr:rowOff>
    </xdr:from>
    <xdr:to>
      <xdr:col>77</xdr:col>
      <xdr:colOff>44450</xdr:colOff>
      <xdr:row>61</xdr:row>
      <xdr:rowOff>74567</xdr:rowOff>
    </xdr:to>
    <xdr:cxnSp macro="">
      <xdr:nvCxnSpPr>
        <xdr:cNvPr id="326" name="直線コネクタ 325"/>
        <xdr:cNvCxnSpPr/>
      </xdr:nvCxnSpPr>
      <xdr:spPr>
        <a:xfrm>
          <a:off x="15290800" y="10442242"/>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127665</xdr:rowOff>
    </xdr:from>
    <xdr:to>
      <xdr:col>72</xdr:col>
      <xdr:colOff>203200</xdr:colOff>
      <xdr:row>60</xdr:row>
      <xdr:rowOff>155242</xdr:rowOff>
    </xdr:to>
    <xdr:cxnSp macro="">
      <xdr:nvCxnSpPr>
        <xdr:cNvPr id="329" name="直線コネクタ 328"/>
        <xdr:cNvCxnSpPr/>
      </xdr:nvCxnSpPr>
      <xdr:spPr>
        <a:xfrm>
          <a:off x="14401800" y="1041466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44934</xdr:rowOff>
    </xdr:from>
    <xdr:to>
      <xdr:col>68</xdr:col>
      <xdr:colOff>152400</xdr:colOff>
      <xdr:row>60</xdr:row>
      <xdr:rowOff>127665</xdr:rowOff>
    </xdr:to>
    <xdr:cxnSp macro="">
      <xdr:nvCxnSpPr>
        <xdr:cNvPr id="332" name="直線コネクタ 331"/>
        <xdr:cNvCxnSpPr/>
      </xdr:nvCxnSpPr>
      <xdr:spPr>
        <a:xfrm>
          <a:off x="13512800" y="1033193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36406</xdr:rowOff>
    </xdr:from>
    <xdr:to>
      <xdr:col>81</xdr:col>
      <xdr:colOff>95250</xdr:colOff>
      <xdr:row>61</xdr:row>
      <xdr:rowOff>138006</xdr:rowOff>
    </xdr:to>
    <xdr:sp macro="" textlink="">
      <xdr:nvSpPr>
        <xdr:cNvPr id="342" name="楕円 341"/>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8483</xdr:rowOff>
    </xdr:from>
    <xdr:ext cx="762000" cy="259045"/>
    <xdr:sp macro="" textlink="">
      <xdr:nvSpPr>
        <xdr:cNvPr id="343" name="定員管理の状況該当値テキスト"/>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23767</xdr:rowOff>
    </xdr:from>
    <xdr:to>
      <xdr:col>77</xdr:col>
      <xdr:colOff>95250</xdr:colOff>
      <xdr:row>61</xdr:row>
      <xdr:rowOff>125367</xdr:rowOff>
    </xdr:to>
    <xdr:sp macro="" textlink="">
      <xdr:nvSpPr>
        <xdr:cNvPr id="344" name="楕円 343"/>
        <xdr:cNvSpPr/>
      </xdr:nvSpPr>
      <xdr:spPr>
        <a:xfrm>
          <a:off x="16129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110144</xdr:rowOff>
    </xdr:from>
    <xdr:ext cx="736600" cy="259045"/>
    <xdr:sp macro="" textlink="">
      <xdr:nvSpPr>
        <xdr:cNvPr id="345" name="テキスト ボックス 344"/>
        <xdr:cNvSpPr txBox="1"/>
      </xdr:nvSpPr>
      <xdr:spPr>
        <a:xfrm>
          <a:off x="15798800" y="1056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104442</xdr:rowOff>
    </xdr:from>
    <xdr:to>
      <xdr:col>73</xdr:col>
      <xdr:colOff>44450</xdr:colOff>
      <xdr:row>61</xdr:row>
      <xdr:rowOff>34592</xdr:rowOff>
    </xdr:to>
    <xdr:sp macro="" textlink="">
      <xdr:nvSpPr>
        <xdr:cNvPr id="346" name="楕円 345"/>
        <xdr:cNvSpPr/>
      </xdr:nvSpPr>
      <xdr:spPr>
        <a:xfrm>
          <a:off x="15240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44769</xdr:rowOff>
    </xdr:from>
    <xdr:ext cx="762000" cy="259045"/>
    <xdr:sp macro="" textlink="">
      <xdr:nvSpPr>
        <xdr:cNvPr id="347" name="テキスト ボックス 346"/>
        <xdr:cNvSpPr txBox="1"/>
      </xdr:nvSpPr>
      <xdr:spPr>
        <a:xfrm>
          <a:off x="14909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76865</xdr:rowOff>
    </xdr:from>
    <xdr:to>
      <xdr:col>68</xdr:col>
      <xdr:colOff>203200</xdr:colOff>
      <xdr:row>61</xdr:row>
      <xdr:rowOff>7015</xdr:rowOff>
    </xdr:to>
    <xdr:sp macro="" textlink="">
      <xdr:nvSpPr>
        <xdr:cNvPr id="348" name="楕円 347"/>
        <xdr:cNvSpPr/>
      </xdr:nvSpPr>
      <xdr:spPr>
        <a:xfrm>
          <a:off x="14351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163242</xdr:rowOff>
    </xdr:from>
    <xdr:ext cx="762000" cy="259045"/>
    <xdr:sp macro="" textlink="">
      <xdr:nvSpPr>
        <xdr:cNvPr id="349" name="テキスト ボックス 348"/>
        <xdr:cNvSpPr txBox="1"/>
      </xdr:nvSpPr>
      <xdr:spPr>
        <a:xfrm>
          <a:off x="14020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165584</xdr:rowOff>
    </xdr:from>
    <xdr:to>
      <xdr:col>64</xdr:col>
      <xdr:colOff>152400</xdr:colOff>
      <xdr:row>60</xdr:row>
      <xdr:rowOff>95734</xdr:rowOff>
    </xdr:to>
    <xdr:sp macro="" textlink="">
      <xdr:nvSpPr>
        <xdr:cNvPr id="350" name="楕円 349"/>
        <xdr:cNvSpPr/>
      </xdr:nvSpPr>
      <xdr:spPr>
        <a:xfrm>
          <a:off x="134620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80511</xdr:rowOff>
    </xdr:from>
    <xdr:ext cx="762000" cy="259045"/>
    <xdr:sp macro="" textlink="">
      <xdr:nvSpPr>
        <xdr:cNvPr id="351" name="テキスト ボックス 350"/>
        <xdr:cNvSpPr txBox="1"/>
      </xdr:nvSpPr>
      <xdr:spPr>
        <a:xfrm>
          <a:off x="13131800" y="1036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年度単年度の実質公債費率は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％で、３年平均では２．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％となり、類似団体平均を６．０ポイント下回っている。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今後、学統合校などの大型投資事業により起債の増大が予想されるため、事業の平準化を図り、引き続き水準の抑制に努める。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46143</xdr:rowOff>
    </xdr:to>
    <xdr:cxnSp macro="">
      <xdr:nvCxnSpPr>
        <xdr:cNvPr id="385" name="直線コネクタ 384"/>
        <xdr:cNvCxnSpPr/>
      </xdr:nvCxnSpPr>
      <xdr:spPr>
        <a:xfrm>
          <a:off x="16179800" y="63817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38100</xdr:rowOff>
    </xdr:to>
    <xdr:cxnSp macro="">
      <xdr:nvCxnSpPr>
        <xdr:cNvPr id="388" name="直線コネクタ 387"/>
        <xdr:cNvCxnSpPr/>
      </xdr:nvCxnSpPr>
      <xdr:spPr>
        <a:xfrm>
          <a:off x="15290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102447</xdr:rowOff>
    </xdr:to>
    <xdr:cxnSp macro="">
      <xdr:nvCxnSpPr>
        <xdr:cNvPr id="391" name="直線コネクタ 390"/>
        <xdr:cNvCxnSpPr/>
      </xdr:nvCxnSpPr>
      <xdr:spPr>
        <a:xfrm flipV="1">
          <a:off x="14401800" y="638175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38</xdr:row>
      <xdr:rowOff>59690</xdr:rowOff>
    </xdr:to>
    <xdr:cxnSp macro="">
      <xdr:nvCxnSpPr>
        <xdr:cNvPr id="394" name="直線コネクタ 393"/>
        <xdr:cNvCxnSpPr/>
      </xdr:nvCxnSpPr>
      <xdr:spPr>
        <a:xfrm flipV="1">
          <a:off x="13512800" y="644609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4" name="楕円 403"/>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88070</xdr:rowOff>
    </xdr:from>
    <xdr:ext cx="762000" cy="259045"/>
    <xdr:sp macro="" textlink="">
      <xdr:nvSpPr>
        <xdr:cNvPr id="405" name="公債費負担の状況該当値テキスト"/>
        <xdr:cNvSpPr txBox="1"/>
      </xdr:nvSpPr>
      <xdr:spPr>
        <a:xfrm>
          <a:off x="1710690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6" name="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7" name="テキスト ボックス 406"/>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8" name="楕円 407"/>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9" name="テキスト ボックス 408"/>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10" name="楕円 409"/>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163424</xdr:rowOff>
    </xdr:from>
    <xdr:ext cx="762000" cy="259045"/>
    <xdr:sp macro="" textlink="">
      <xdr:nvSpPr>
        <xdr:cNvPr id="411" name="テキスト ボックス 410"/>
        <xdr:cNvSpPr txBox="1"/>
      </xdr:nvSpPr>
      <xdr:spPr>
        <a:xfrm>
          <a:off x="14020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12" name="楕円 411"/>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13" name="テキスト ボックス 412"/>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平成２７年度に実施した地方債（２億９千７百万円）の繰上償還による地方債現在高の減並びに西伊豆町振興基金及びふるさと応援基金の積立による充当可能基金の増により、将来負担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は０％となっている。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学校統合などの大型投資事業を控えており、将来負担額の増加が見込まれることから、後世への負担を少しでも軽減するよう、事業実施の適正化を図るとともに、経常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前年度に比べ１．３ポイント増加し、類似団体平均を０．１ポイント上回っている。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主な要因としては、町村合併してからも支所・出張所や認定こども園の設置数を減らせていないことが考えられるが、一般職員の数は、足りているとはいえない状況にある。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人口構造の変化に即した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en-US" sz="1200">
              <a:latin typeface="ＭＳ Ｐゴシック" panose="020B0600070205080204" pitchFamily="50" charset="-128"/>
              <a:ea typeface="ＭＳ Ｐゴシック" panose="020B0600070205080204" pitchFamily="50" charset="-128"/>
            </a:rPr>
            <a:t>個別施設計画を策定し、施設再編を進めるとともに、適正な人員配置を行い、人件費の削減に努めていく。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92710</xdr:rowOff>
    </xdr:to>
    <xdr:cxnSp macro="">
      <xdr:nvCxnSpPr>
        <xdr:cNvPr id="64" name="直線コネクタ 63"/>
        <xdr:cNvCxnSpPr/>
      </xdr:nvCxnSpPr>
      <xdr:spPr>
        <a:xfrm>
          <a:off x="3987800" y="63769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33274</xdr:rowOff>
    </xdr:to>
    <xdr:cxnSp macro="">
      <xdr:nvCxnSpPr>
        <xdr:cNvPr id="67" name="直線コネクタ 66"/>
        <xdr:cNvCxnSpPr/>
      </xdr:nvCxnSpPr>
      <xdr:spPr>
        <a:xfrm>
          <a:off x="3098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10414</xdr:rowOff>
    </xdr:to>
    <xdr:cxnSp macro="">
      <xdr:nvCxnSpPr>
        <xdr:cNvPr id="70" name="直線コネクタ 69"/>
        <xdr:cNvCxnSpPr/>
      </xdr:nvCxnSpPr>
      <xdr:spPr>
        <a:xfrm>
          <a:off x="2209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97282</xdr:rowOff>
    </xdr:to>
    <xdr:cxnSp macro="">
      <xdr:nvCxnSpPr>
        <xdr:cNvPr id="73" name="直線コネクタ 72"/>
        <xdr:cNvCxnSpPr/>
      </xdr:nvCxnSpPr>
      <xdr:spPr>
        <a:xfrm flipV="1">
          <a:off x="1320800" y="63174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０．７ポイント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上回った。</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等の財源を基金から経常一般財源に振り替えたことによるものである。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人員削減に比例してアウトソーシングに係る費用が増大していくことを抑制するため、事業総量を見直す必要があるが、町の変革を促すための新規事業も増えているのが現状である。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に留めるよう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、なお一層の取捨選択を進めていく。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15</xdr:row>
      <xdr:rowOff>138430</xdr:rowOff>
    </xdr:to>
    <xdr:cxnSp macro="">
      <xdr:nvCxnSpPr>
        <xdr:cNvPr id="121" name="直線コネクタ 120"/>
        <xdr:cNvCxnSpPr/>
      </xdr:nvCxnSpPr>
      <xdr:spPr>
        <a:xfrm>
          <a:off x="15671800" y="251015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109855</xdr:rowOff>
    </xdr:from>
    <xdr:to>
      <xdr:col>78</xdr:col>
      <xdr:colOff>69850</xdr:colOff>
      <xdr:row>14</xdr:row>
      <xdr:rowOff>161290</xdr:rowOff>
    </xdr:to>
    <xdr:cxnSp macro="">
      <xdr:nvCxnSpPr>
        <xdr:cNvPr id="124" name="直線コネクタ 123"/>
        <xdr:cNvCxnSpPr/>
      </xdr:nvCxnSpPr>
      <xdr:spPr>
        <a:xfrm flipV="1">
          <a:off x="14782800" y="2510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161290</xdr:rowOff>
    </xdr:from>
    <xdr:to>
      <xdr:col>73</xdr:col>
      <xdr:colOff>180975</xdr:colOff>
      <xdr:row>15</xdr:row>
      <xdr:rowOff>35560</xdr:rowOff>
    </xdr:to>
    <xdr:cxnSp macro="">
      <xdr:nvCxnSpPr>
        <xdr:cNvPr id="127" name="直線コネクタ 126"/>
        <xdr:cNvCxnSpPr/>
      </xdr:nvCxnSpPr>
      <xdr:spPr>
        <a:xfrm flipV="1">
          <a:off x="13893800" y="2561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35560</xdr:rowOff>
    </xdr:from>
    <xdr:to>
      <xdr:col>69</xdr:col>
      <xdr:colOff>92075</xdr:colOff>
      <xdr:row>15</xdr:row>
      <xdr:rowOff>104140</xdr:rowOff>
    </xdr:to>
    <xdr:cxnSp macro="">
      <xdr:nvCxnSpPr>
        <xdr:cNvPr id="130" name="直線コネクタ 129"/>
        <xdr:cNvCxnSpPr/>
      </xdr:nvCxnSpPr>
      <xdr:spPr>
        <a:xfrm flipV="1">
          <a:off x="13004800" y="26073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0" name="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1"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59055</xdr:rowOff>
    </xdr:from>
    <xdr:to>
      <xdr:col>78</xdr:col>
      <xdr:colOff>120650</xdr:colOff>
      <xdr:row>14</xdr:row>
      <xdr:rowOff>160655</xdr:rowOff>
    </xdr:to>
    <xdr:sp macro="" textlink="">
      <xdr:nvSpPr>
        <xdr:cNvPr id="142" name="楕円 141"/>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170832</xdr:rowOff>
    </xdr:from>
    <xdr:ext cx="736600" cy="259045"/>
    <xdr:sp macro="" textlink="">
      <xdr:nvSpPr>
        <xdr:cNvPr id="143" name="テキスト ボックス 142"/>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110490</xdr:rowOff>
    </xdr:from>
    <xdr:to>
      <xdr:col>74</xdr:col>
      <xdr:colOff>31750</xdr:colOff>
      <xdr:row>15</xdr:row>
      <xdr:rowOff>40640</xdr:rowOff>
    </xdr:to>
    <xdr:sp macro="" textlink="">
      <xdr:nvSpPr>
        <xdr:cNvPr id="144" name="楕円 143"/>
        <xdr:cNvSpPr/>
      </xdr:nvSpPr>
      <xdr:spPr>
        <a:xfrm>
          <a:off x="14732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50817</xdr:rowOff>
    </xdr:from>
    <xdr:ext cx="762000" cy="259045"/>
    <xdr:sp macro="" textlink="">
      <xdr:nvSpPr>
        <xdr:cNvPr id="145" name="テキスト ボックス 144"/>
        <xdr:cNvSpPr txBox="1"/>
      </xdr:nvSpPr>
      <xdr:spPr>
        <a:xfrm>
          <a:off x="14401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156210</xdr:rowOff>
    </xdr:from>
    <xdr:to>
      <xdr:col>69</xdr:col>
      <xdr:colOff>142875</xdr:colOff>
      <xdr:row>15</xdr:row>
      <xdr:rowOff>86360</xdr:rowOff>
    </xdr:to>
    <xdr:sp macro="" textlink="">
      <xdr:nvSpPr>
        <xdr:cNvPr id="146" name="楕円 145"/>
        <xdr:cNvSpPr/>
      </xdr:nvSpPr>
      <xdr:spPr>
        <a:xfrm>
          <a:off x="13843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47" name="テキスト ボックス 146"/>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48" name="楕円 147"/>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139717</xdr:rowOff>
    </xdr:from>
    <xdr:ext cx="762000" cy="259045"/>
    <xdr:sp macro="" textlink="">
      <xdr:nvSpPr>
        <xdr:cNvPr id="149" name="テキスト ボックス 148"/>
        <xdr:cNvSpPr txBox="1"/>
      </xdr:nvSpPr>
      <xdr:spPr>
        <a:xfrm>
          <a:off x="12623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主な増要因としては、助成金等の財源を基金から経常一般財源に振り替えたことによるものである。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疾病予防等の知識と健康意識の高揚及び健康寿命の延伸を目的とした「健幸づくり事業」を推進し、医療費に係る支出の縮減に努めるとともに、高齢者の交通費助成といった独自事業の拡充し、住民サービスの向上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98425</xdr:rowOff>
    </xdr:from>
    <xdr:to>
      <xdr:col>24</xdr:col>
      <xdr:colOff>25400</xdr:colOff>
      <xdr:row>55</xdr:row>
      <xdr:rowOff>26988</xdr:rowOff>
    </xdr:to>
    <xdr:cxnSp macro="">
      <xdr:nvCxnSpPr>
        <xdr:cNvPr id="185" name="直線コネクタ 184"/>
        <xdr:cNvCxnSpPr/>
      </xdr:nvCxnSpPr>
      <xdr:spPr>
        <a:xfrm>
          <a:off x="3987800" y="935672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98425</xdr:rowOff>
    </xdr:from>
    <xdr:to>
      <xdr:col>19</xdr:col>
      <xdr:colOff>187325</xdr:colOff>
      <xdr:row>54</xdr:row>
      <xdr:rowOff>98425</xdr:rowOff>
    </xdr:to>
    <xdr:cxnSp macro="">
      <xdr:nvCxnSpPr>
        <xdr:cNvPr id="188" name="直線コネクタ 187"/>
        <xdr:cNvCxnSpPr/>
      </xdr:nvCxnSpPr>
      <xdr:spPr>
        <a:xfrm>
          <a:off x="3098800" y="9356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98425</xdr:rowOff>
    </xdr:from>
    <xdr:to>
      <xdr:col>15</xdr:col>
      <xdr:colOff>98425</xdr:colOff>
      <xdr:row>54</xdr:row>
      <xdr:rowOff>127000</xdr:rowOff>
    </xdr:to>
    <xdr:cxnSp macro="">
      <xdr:nvCxnSpPr>
        <xdr:cNvPr id="191" name="直線コネクタ 190"/>
        <xdr:cNvCxnSpPr/>
      </xdr:nvCxnSpPr>
      <xdr:spPr>
        <a:xfrm flipV="1">
          <a:off x="2209800" y="9356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26988</xdr:rowOff>
    </xdr:to>
    <xdr:cxnSp macro="">
      <xdr:nvCxnSpPr>
        <xdr:cNvPr id="194" name="直線コネクタ 193"/>
        <xdr:cNvCxnSpPr/>
      </xdr:nvCxnSpPr>
      <xdr:spPr>
        <a:xfrm flipV="1">
          <a:off x="1320800" y="93853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147638</xdr:rowOff>
    </xdr:from>
    <xdr:to>
      <xdr:col>24</xdr:col>
      <xdr:colOff>76200</xdr:colOff>
      <xdr:row>55</xdr:row>
      <xdr:rowOff>77788</xdr:rowOff>
    </xdr:to>
    <xdr:sp macro="" textlink="">
      <xdr:nvSpPr>
        <xdr:cNvPr id="204" name="楕円 203"/>
        <xdr:cNvSpPr/>
      </xdr:nvSpPr>
      <xdr:spPr>
        <a:xfrm>
          <a:off x="47752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164165</xdr:rowOff>
    </xdr:from>
    <xdr:ext cx="762000" cy="259045"/>
    <xdr:sp macro="" textlink="">
      <xdr:nvSpPr>
        <xdr:cNvPr id="205" name="扶助費該当値テキスト"/>
        <xdr:cNvSpPr txBox="1"/>
      </xdr:nvSpPr>
      <xdr:spPr>
        <a:xfrm>
          <a:off x="4914900" y="925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47625</xdr:rowOff>
    </xdr:from>
    <xdr:to>
      <xdr:col>20</xdr:col>
      <xdr:colOff>38100</xdr:colOff>
      <xdr:row>54</xdr:row>
      <xdr:rowOff>149225</xdr:rowOff>
    </xdr:to>
    <xdr:sp macro="" textlink="">
      <xdr:nvSpPr>
        <xdr:cNvPr id="206" name="楕円 205"/>
        <xdr:cNvSpPr/>
      </xdr:nvSpPr>
      <xdr:spPr>
        <a:xfrm>
          <a:off x="3937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159402</xdr:rowOff>
    </xdr:from>
    <xdr:ext cx="736600" cy="259045"/>
    <xdr:sp macro="" textlink="">
      <xdr:nvSpPr>
        <xdr:cNvPr id="207" name="テキスト ボックス 206"/>
        <xdr:cNvSpPr txBox="1"/>
      </xdr:nvSpPr>
      <xdr:spPr>
        <a:xfrm>
          <a:off x="3606800" y="90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47625</xdr:rowOff>
    </xdr:from>
    <xdr:to>
      <xdr:col>15</xdr:col>
      <xdr:colOff>149225</xdr:colOff>
      <xdr:row>54</xdr:row>
      <xdr:rowOff>149225</xdr:rowOff>
    </xdr:to>
    <xdr:sp macro="" textlink="">
      <xdr:nvSpPr>
        <xdr:cNvPr id="208" name="楕円 207"/>
        <xdr:cNvSpPr/>
      </xdr:nvSpPr>
      <xdr:spPr>
        <a:xfrm>
          <a:off x="3048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159402</xdr:rowOff>
    </xdr:from>
    <xdr:ext cx="762000" cy="259045"/>
    <xdr:sp macro="" textlink="">
      <xdr:nvSpPr>
        <xdr:cNvPr id="209" name="テキスト ボックス 208"/>
        <xdr:cNvSpPr txBox="1"/>
      </xdr:nvSpPr>
      <xdr:spPr>
        <a:xfrm>
          <a:off x="2717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2" name="楕円 211"/>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3" name="テキスト ボックス 212"/>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主な増要因としては、</a:t>
          </a:r>
          <a:r>
            <a:rPr kumimoji="1" lang="ja-JP" altLang="en-US" sz="1300">
              <a:latin typeface="ＭＳ Ｐゴシック" panose="020B0600070205080204" pitchFamily="50" charset="-128"/>
              <a:ea typeface="ＭＳ Ｐゴシック" panose="020B0600070205080204" pitchFamily="50" charset="-128"/>
            </a:rPr>
            <a:t>道路橋梁やクリーンセンター焼却施設、観光施設等の修繕費が増加したことによる。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今後も公共施設の老朽化により維持管理費の増加が見込まれるため、緊急の場合を除き、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en-US" sz="1300">
              <a:latin typeface="ＭＳ Ｐゴシック" panose="020B0600070205080204" pitchFamily="50" charset="-128"/>
              <a:ea typeface="ＭＳ Ｐゴシック" panose="020B0600070205080204" pitchFamily="50" charset="-128"/>
            </a:rPr>
            <a:t>個別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latin typeface="ＭＳ Ｐゴシック" panose="020B0600070205080204" pitchFamily="50" charset="-128"/>
              <a:ea typeface="ＭＳ Ｐゴシック" panose="020B0600070205080204" pitchFamily="50" charset="-128"/>
            </a:rPr>
            <a:t>計画に基づき計画的に修繕を進めていくなど、管理体制の転換を図っていく。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50800</xdr:rowOff>
    </xdr:to>
    <xdr:cxnSp macro="">
      <xdr:nvCxnSpPr>
        <xdr:cNvPr id="246" name="直線コネクタ 245"/>
        <xdr:cNvCxnSpPr/>
      </xdr:nvCxnSpPr>
      <xdr:spPr>
        <a:xfrm>
          <a:off x="15671800" y="962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20320</xdr:rowOff>
    </xdr:to>
    <xdr:cxnSp macro="">
      <xdr:nvCxnSpPr>
        <xdr:cNvPr id="249" name="直線コネクタ 248"/>
        <xdr:cNvCxnSpPr/>
      </xdr:nvCxnSpPr>
      <xdr:spPr>
        <a:xfrm>
          <a:off x="14782800" y="961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12700</xdr:rowOff>
    </xdr:to>
    <xdr:cxnSp macro="">
      <xdr:nvCxnSpPr>
        <xdr:cNvPr id="252" name="直線コネクタ 251"/>
        <xdr:cNvCxnSpPr/>
      </xdr:nvCxnSpPr>
      <xdr:spPr>
        <a:xfrm>
          <a:off x="13893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66040</xdr:rowOff>
    </xdr:to>
    <xdr:cxnSp macro="">
      <xdr:nvCxnSpPr>
        <xdr:cNvPr id="255" name="直線コネクタ 254"/>
        <xdr:cNvCxnSpPr/>
      </xdr:nvCxnSpPr>
      <xdr:spPr>
        <a:xfrm flipV="1">
          <a:off x="13004800" y="959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5" name="楕円 264"/>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6"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67" name="楕円 266"/>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68" name="テキスト ボックス 267"/>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9" name="楕円 268"/>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0" name="テキスト ボックス 269"/>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4" name="テキスト ボックス 273"/>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前年度に比べ０．８ポイント増加した。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主な増要因としては、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有害鳥獣捕獲報奨金、鳥獣被害防止総合対策事業補助金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等の財源を基金から経常一般財源に振り替えたことによるものである。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町社会福祉協議会をはじめとした各種団体への補助金や下田地区消防組合分担金、西豆衛生プラント組合への負担金が多額となっている。補助金については、事業内容を精査し、必要性の低い事業の見直しや廃止を進め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149860</xdr:rowOff>
    </xdr:to>
    <xdr:cxnSp macro="">
      <xdr:nvCxnSpPr>
        <xdr:cNvPr id="304" name="直線コネクタ 303"/>
        <xdr:cNvCxnSpPr/>
      </xdr:nvCxnSpPr>
      <xdr:spPr>
        <a:xfrm>
          <a:off x="15671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113284</xdr:rowOff>
    </xdr:to>
    <xdr:cxnSp macro="">
      <xdr:nvCxnSpPr>
        <xdr:cNvPr id="307" name="直線コネクタ 306"/>
        <xdr:cNvCxnSpPr/>
      </xdr:nvCxnSpPr>
      <xdr:spPr>
        <a:xfrm>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10" name="直線コネクタ 309"/>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108712</xdr:rowOff>
    </xdr:to>
    <xdr:cxnSp macro="">
      <xdr:nvCxnSpPr>
        <xdr:cNvPr id="313" name="直線コネクタ 312"/>
        <xdr:cNvCxnSpPr/>
      </xdr:nvCxnSpPr>
      <xdr:spPr>
        <a:xfrm flipV="1">
          <a:off x="13004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3" name="楕円 322"/>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4"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5" name="楕円 324"/>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6" name="テキスト ボックス 32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7" name="楕円 326"/>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8" name="テキスト ボックス 327"/>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9" name="楕円 328"/>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0" name="テキスト ボックス 32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1" name="楕円 330"/>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2" name="テキスト ボックス 331"/>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前年度よりも支出額は抑えたものの、０．２ポイント増加した。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今後、学校統合や斎場建設、津波避難タワー建設といった大型の整備事業を控えており、地方債が多くなることを想定している。過度な公債費負担とならないよう財政シミュレーションを行い平準化を図り、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世代間の公平性を保つよう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99241</xdr:rowOff>
    </xdr:from>
    <xdr:to>
      <xdr:col>24</xdr:col>
      <xdr:colOff>25400</xdr:colOff>
      <xdr:row>75</xdr:row>
      <xdr:rowOff>105773</xdr:rowOff>
    </xdr:to>
    <xdr:cxnSp macro="">
      <xdr:nvCxnSpPr>
        <xdr:cNvPr id="366" name="直線コネクタ 365"/>
        <xdr:cNvCxnSpPr/>
      </xdr:nvCxnSpPr>
      <xdr:spPr>
        <a:xfrm>
          <a:off x="3987800" y="129579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75</xdr:row>
      <xdr:rowOff>99241</xdr:rowOff>
    </xdr:to>
    <xdr:cxnSp macro="">
      <xdr:nvCxnSpPr>
        <xdr:cNvPr id="369" name="直線コネクタ 368"/>
        <xdr:cNvCxnSpPr/>
      </xdr:nvCxnSpPr>
      <xdr:spPr>
        <a:xfrm>
          <a:off x="3098800" y="129318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73116</xdr:rowOff>
    </xdr:from>
    <xdr:to>
      <xdr:col>15</xdr:col>
      <xdr:colOff>98425</xdr:colOff>
      <xdr:row>76</xdr:row>
      <xdr:rowOff>107406</xdr:rowOff>
    </xdr:to>
    <xdr:cxnSp macro="">
      <xdr:nvCxnSpPr>
        <xdr:cNvPr id="372" name="直線コネクタ 371"/>
        <xdr:cNvCxnSpPr/>
      </xdr:nvCxnSpPr>
      <xdr:spPr>
        <a:xfrm flipV="1">
          <a:off x="2209800" y="1293186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76381</xdr:rowOff>
    </xdr:from>
    <xdr:to>
      <xdr:col>11</xdr:col>
      <xdr:colOff>9525</xdr:colOff>
      <xdr:row>76</xdr:row>
      <xdr:rowOff>107406</xdr:rowOff>
    </xdr:to>
    <xdr:cxnSp macro="">
      <xdr:nvCxnSpPr>
        <xdr:cNvPr id="375" name="直線コネクタ 374"/>
        <xdr:cNvCxnSpPr/>
      </xdr:nvCxnSpPr>
      <xdr:spPr>
        <a:xfrm>
          <a:off x="1320800" y="1293513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54973</xdr:rowOff>
    </xdr:from>
    <xdr:to>
      <xdr:col>24</xdr:col>
      <xdr:colOff>76200</xdr:colOff>
      <xdr:row>75</xdr:row>
      <xdr:rowOff>156573</xdr:rowOff>
    </xdr:to>
    <xdr:sp macro="" textlink="">
      <xdr:nvSpPr>
        <xdr:cNvPr id="385" name="楕円 384"/>
        <xdr:cNvSpPr/>
      </xdr:nvSpPr>
      <xdr:spPr>
        <a:xfrm>
          <a:off x="47752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71500</xdr:rowOff>
    </xdr:from>
    <xdr:ext cx="762000" cy="259045"/>
    <xdr:sp macro="" textlink="">
      <xdr:nvSpPr>
        <xdr:cNvPr id="386" name="公債費該当値テキスト"/>
        <xdr:cNvSpPr txBox="1"/>
      </xdr:nvSpPr>
      <xdr:spPr>
        <a:xfrm>
          <a:off x="49149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48441</xdr:rowOff>
    </xdr:from>
    <xdr:to>
      <xdr:col>20</xdr:col>
      <xdr:colOff>38100</xdr:colOff>
      <xdr:row>75</xdr:row>
      <xdr:rowOff>150040</xdr:rowOff>
    </xdr:to>
    <xdr:sp macro="" textlink="">
      <xdr:nvSpPr>
        <xdr:cNvPr id="387" name="楕円 386"/>
        <xdr:cNvSpPr/>
      </xdr:nvSpPr>
      <xdr:spPr>
        <a:xfrm>
          <a:off x="3937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160218</xdr:rowOff>
    </xdr:from>
    <xdr:ext cx="736600" cy="259045"/>
    <xdr:sp macro="" textlink="">
      <xdr:nvSpPr>
        <xdr:cNvPr id="388" name="テキスト ボックス 387"/>
        <xdr:cNvSpPr txBox="1"/>
      </xdr:nvSpPr>
      <xdr:spPr>
        <a:xfrm>
          <a:off x="3606800" y="1267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22316</xdr:rowOff>
    </xdr:from>
    <xdr:to>
      <xdr:col>15</xdr:col>
      <xdr:colOff>149225</xdr:colOff>
      <xdr:row>75</xdr:row>
      <xdr:rowOff>123916</xdr:rowOff>
    </xdr:to>
    <xdr:sp macro="" textlink="">
      <xdr:nvSpPr>
        <xdr:cNvPr id="389" name="楕円 388"/>
        <xdr:cNvSpPr/>
      </xdr:nvSpPr>
      <xdr:spPr>
        <a:xfrm>
          <a:off x="3048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134093</xdr:rowOff>
    </xdr:from>
    <xdr:ext cx="762000" cy="259045"/>
    <xdr:sp macro="" textlink="">
      <xdr:nvSpPr>
        <xdr:cNvPr id="390" name="テキスト ボックス 389"/>
        <xdr:cNvSpPr txBox="1"/>
      </xdr:nvSpPr>
      <xdr:spPr>
        <a:xfrm>
          <a:off x="2717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56606</xdr:rowOff>
    </xdr:from>
    <xdr:to>
      <xdr:col>11</xdr:col>
      <xdr:colOff>60325</xdr:colOff>
      <xdr:row>76</xdr:row>
      <xdr:rowOff>158206</xdr:rowOff>
    </xdr:to>
    <xdr:sp macro="" textlink="">
      <xdr:nvSpPr>
        <xdr:cNvPr id="391" name="楕円 390"/>
        <xdr:cNvSpPr/>
      </xdr:nvSpPr>
      <xdr:spPr>
        <a:xfrm>
          <a:off x="2159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142983</xdr:rowOff>
    </xdr:from>
    <xdr:ext cx="762000" cy="259045"/>
    <xdr:sp macro="" textlink="">
      <xdr:nvSpPr>
        <xdr:cNvPr id="392" name="テキスト ボックス 391"/>
        <xdr:cNvSpPr txBox="1"/>
      </xdr:nvSpPr>
      <xdr:spPr>
        <a:xfrm>
          <a:off x="1828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25581</xdr:rowOff>
    </xdr:from>
    <xdr:to>
      <xdr:col>6</xdr:col>
      <xdr:colOff>171450</xdr:colOff>
      <xdr:row>75</xdr:row>
      <xdr:rowOff>127181</xdr:rowOff>
    </xdr:to>
    <xdr:sp macro="" textlink="">
      <xdr:nvSpPr>
        <xdr:cNvPr id="393" name="楕円 392"/>
        <xdr:cNvSpPr/>
      </xdr:nvSpPr>
      <xdr:spPr>
        <a:xfrm>
          <a:off x="1270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137358</xdr:rowOff>
    </xdr:from>
    <xdr:ext cx="762000" cy="259045"/>
    <xdr:sp macro="" textlink="">
      <xdr:nvSpPr>
        <xdr:cNvPr id="394" name="テキスト ボックス 393"/>
        <xdr:cNvSpPr txBox="1"/>
      </xdr:nvSpPr>
      <xdr:spPr>
        <a:xfrm>
          <a:off x="939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ふるさと納税をいただいていた平成２７年度から２９年度までについては、ふるさと応援基金からの歳入充当を多くしていたため、ほぼ横ばいで推移していたが、平成３０年度の寄附金が減少したことにより基金からの充当額を減らしたため、前年に比べ６．７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施設再編により人件費や物件費の経費縮減を図るとともに、寄附金に依存し過ぎない予算編成となるよう努める。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169455</xdr:rowOff>
    </xdr:from>
    <xdr:to>
      <xdr:col>82</xdr:col>
      <xdr:colOff>107950</xdr:colOff>
      <xdr:row>78</xdr:row>
      <xdr:rowOff>45357</xdr:rowOff>
    </xdr:to>
    <xdr:cxnSp macro="">
      <xdr:nvCxnSpPr>
        <xdr:cNvPr id="429" name="直線コネクタ 428"/>
        <xdr:cNvCxnSpPr/>
      </xdr:nvCxnSpPr>
      <xdr:spPr>
        <a:xfrm>
          <a:off x="15671800" y="13199655"/>
          <a:ext cx="8382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1270</xdr:rowOff>
    </xdr:to>
    <xdr:cxnSp macro="">
      <xdr:nvCxnSpPr>
        <xdr:cNvPr id="432" name="直線コネクタ 431"/>
        <xdr:cNvCxnSpPr/>
      </xdr:nvCxnSpPr>
      <xdr:spPr>
        <a:xfrm flipV="1">
          <a:off x="14782800" y="13199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1270</xdr:rowOff>
    </xdr:to>
    <xdr:cxnSp macro="">
      <xdr:nvCxnSpPr>
        <xdr:cNvPr id="435" name="直線コネクタ 434"/>
        <xdr:cNvCxnSpPr/>
      </xdr:nvCxnSpPr>
      <xdr:spPr>
        <a:xfrm>
          <a:off x="13893800" y="131865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156392</xdr:rowOff>
    </xdr:from>
    <xdr:to>
      <xdr:col>69</xdr:col>
      <xdr:colOff>92075</xdr:colOff>
      <xdr:row>78</xdr:row>
      <xdr:rowOff>6169</xdr:rowOff>
    </xdr:to>
    <xdr:cxnSp macro="">
      <xdr:nvCxnSpPr>
        <xdr:cNvPr id="438" name="直線コネクタ 437"/>
        <xdr:cNvCxnSpPr/>
      </xdr:nvCxnSpPr>
      <xdr:spPr>
        <a:xfrm flipV="1">
          <a:off x="13004800" y="13186592"/>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8" name="楕円 447"/>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11084</xdr:rowOff>
    </xdr:from>
    <xdr:ext cx="762000" cy="259045"/>
    <xdr:sp macro="" textlink="">
      <xdr:nvSpPr>
        <xdr:cNvPr id="449" name="公債費以外該当値テキスト"/>
        <xdr:cNvSpPr txBox="1"/>
      </xdr:nvSpPr>
      <xdr:spPr>
        <a:xfrm>
          <a:off x="16598900" y="1321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118655</xdr:rowOff>
    </xdr:from>
    <xdr:to>
      <xdr:col>78</xdr:col>
      <xdr:colOff>120650</xdr:colOff>
      <xdr:row>77</xdr:row>
      <xdr:rowOff>48805</xdr:rowOff>
    </xdr:to>
    <xdr:sp macro="" textlink="">
      <xdr:nvSpPr>
        <xdr:cNvPr id="450" name="楕円 449"/>
        <xdr:cNvSpPr/>
      </xdr:nvSpPr>
      <xdr:spPr>
        <a:xfrm>
          <a:off x="15621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58981</xdr:rowOff>
    </xdr:from>
    <xdr:ext cx="736600" cy="259045"/>
    <xdr:sp macro="" textlink="">
      <xdr:nvSpPr>
        <xdr:cNvPr id="451" name="テキスト ボックス 450"/>
        <xdr:cNvSpPr txBox="1"/>
      </xdr:nvSpPr>
      <xdr:spPr>
        <a:xfrm>
          <a:off x="15290800" y="1291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2" name="楕円 451"/>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3" name="テキスト ボックス 452"/>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54" name="楕円 453"/>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45918</xdr:rowOff>
    </xdr:from>
    <xdr:ext cx="762000" cy="259045"/>
    <xdr:sp macro="" textlink="">
      <xdr:nvSpPr>
        <xdr:cNvPr id="455" name="テキスト ボックス 454"/>
        <xdr:cNvSpPr txBox="1"/>
      </xdr:nvSpPr>
      <xdr:spPr>
        <a:xfrm>
          <a:off x="13512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126819</xdr:rowOff>
    </xdr:from>
    <xdr:to>
      <xdr:col>65</xdr:col>
      <xdr:colOff>53975</xdr:colOff>
      <xdr:row>78</xdr:row>
      <xdr:rowOff>56969</xdr:rowOff>
    </xdr:to>
    <xdr:sp macro="" textlink="">
      <xdr:nvSpPr>
        <xdr:cNvPr id="456" name="楕円 455"/>
        <xdr:cNvSpPr/>
      </xdr:nvSpPr>
      <xdr:spPr>
        <a:xfrm>
          <a:off x="12954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67146</xdr:rowOff>
    </xdr:from>
    <xdr:ext cx="762000" cy="259045"/>
    <xdr:sp macro="" textlink="">
      <xdr:nvSpPr>
        <xdr:cNvPr id="457" name="テキスト ボックス 456"/>
        <xdr:cNvSpPr txBox="1"/>
      </xdr:nvSpPr>
      <xdr:spPr>
        <a:xfrm>
          <a:off x="12623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82225</xdr:rowOff>
    </xdr:from>
    <xdr:to>
      <xdr:col>29</xdr:col>
      <xdr:colOff>127000</xdr:colOff>
      <xdr:row>17</xdr:row>
      <xdr:rowOff>168444</xdr:rowOff>
    </xdr:to>
    <xdr:cxnSp macro="">
      <xdr:nvCxnSpPr>
        <xdr:cNvPr id="48" name="直線コネクタ 47"/>
        <xdr:cNvCxnSpPr/>
      </xdr:nvCxnSpPr>
      <xdr:spPr bwMode="auto">
        <a:xfrm flipV="1">
          <a:off x="5003800" y="3044500"/>
          <a:ext cx="647700" cy="86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67002</xdr:rowOff>
    </xdr:from>
    <xdr:ext cx="762000" cy="259045"/>
    <xdr:sp macro="" textlink="">
      <xdr:nvSpPr>
        <xdr:cNvPr id="49" name="人口1人当たり決算額の推移平均値テキスト130"/>
        <xdr:cNvSpPr txBox="1"/>
      </xdr:nvSpPr>
      <xdr:spPr>
        <a:xfrm>
          <a:off x="5740400" y="30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166606</xdr:rowOff>
    </xdr:from>
    <xdr:to>
      <xdr:col>26</xdr:col>
      <xdr:colOff>50800</xdr:colOff>
      <xdr:row>17</xdr:row>
      <xdr:rowOff>168444</xdr:rowOff>
    </xdr:to>
    <xdr:cxnSp macro="">
      <xdr:nvCxnSpPr>
        <xdr:cNvPr id="51" name="直線コネクタ 50"/>
        <xdr:cNvCxnSpPr/>
      </xdr:nvCxnSpPr>
      <xdr:spPr bwMode="auto">
        <a:xfrm>
          <a:off x="4305300" y="3128881"/>
          <a:ext cx="698500" cy="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166606</xdr:rowOff>
    </xdr:from>
    <xdr:to>
      <xdr:col>22</xdr:col>
      <xdr:colOff>114300</xdr:colOff>
      <xdr:row>18</xdr:row>
      <xdr:rowOff>38297</xdr:rowOff>
    </xdr:to>
    <xdr:cxnSp macro="">
      <xdr:nvCxnSpPr>
        <xdr:cNvPr id="54" name="直線コネクタ 53"/>
        <xdr:cNvCxnSpPr/>
      </xdr:nvCxnSpPr>
      <xdr:spPr bwMode="auto">
        <a:xfrm flipV="1">
          <a:off x="3606800" y="3128881"/>
          <a:ext cx="698500" cy="43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38297</xdr:rowOff>
    </xdr:from>
    <xdr:to>
      <xdr:col>18</xdr:col>
      <xdr:colOff>177800</xdr:colOff>
      <xdr:row>18</xdr:row>
      <xdr:rowOff>79646</xdr:rowOff>
    </xdr:to>
    <xdr:cxnSp macro="">
      <xdr:nvCxnSpPr>
        <xdr:cNvPr id="57" name="直線コネクタ 56"/>
        <xdr:cNvCxnSpPr/>
      </xdr:nvCxnSpPr>
      <xdr:spPr bwMode="auto">
        <a:xfrm flipV="1">
          <a:off x="2908300" y="3172022"/>
          <a:ext cx="698500" cy="4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31425</xdr:rowOff>
    </xdr:from>
    <xdr:to>
      <xdr:col>29</xdr:col>
      <xdr:colOff>177800</xdr:colOff>
      <xdr:row>17</xdr:row>
      <xdr:rowOff>133025</xdr:rowOff>
    </xdr:to>
    <xdr:sp macro="" textlink="">
      <xdr:nvSpPr>
        <xdr:cNvPr id="67" name="楕円 66"/>
        <xdr:cNvSpPr/>
      </xdr:nvSpPr>
      <xdr:spPr bwMode="auto">
        <a:xfrm>
          <a:off x="5600700" y="299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47952</xdr:rowOff>
    </xdr:from>
    <xdr:ext cx="762000" cy="259045"/>
    <xdr:sp macro="" textlink="">
      <xdr:nvSpPr>
        <xdr:cNvPr id="68" name="人口1人当たり決算額の推移該当値テキスト130"/>
        <xdr:cNvSpPr txBox="1"/>
      </xdr:nvSpPr>
      <xdr:spPr>
        <a:xfrm>
          <a:off x="5740400" y="28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117644</xdr:rowOff>
    </xdr:from>
    <xdr:to>
      <xdr:col>26</xdr:col>
      <xdr:colOff>101600</xdr:colOff>
      <xdr:row>18</xdr:row>
      <xdr:rowOff>47794</xdr:rowOff>
    </xdr:to>
    <xdr:sp macro="" textlink="">
      <xdr:nvSpPr>
        <xdr:cNvPr id="69" name="楕円 68"/>
        <xdr:cNvSpPr/>
      </xdr:nvSpPr>
      <xdr:spPr bwMode="auto">
        <a:xfrm>
          <a:off x="4953000" y="3079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32571</xdr:rowOff>
    </xdr:from>
    <xdr:ext cx="736600" cy="259045"/>
    <xdr:sp macro="" textlink="">
      <xdr:nvSpPr>
        <xdr:cNvPr id="70" name="テキスト ボックス 69"/>
        <xdr:cNvSpPr txBox="1"/>
      </xdr:nvSpPr>
      <xdr:spPr>
        <a:xfrm>
          <a:off x="4622800" y="31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115806</xdr:rowOff>
    </xdr:from>
    <xdr:to>
      <xdr:col>22</xdr:col>
      <xdr:colOff>165100</xdr:colOff>
      <xdr:row>18</xdr:row>
      <xdr:rowOff>45956</xdr:rowOff>
    </xdr:to>
    <xdr:sp macro="" textlink="">
      <xdr:nvSpPr>
        <xdr:cNvPr id="71" name="楕円 70"/>
        <xdr:cNvSpPr/>
      </xdr:nvSpPr>
      <xdr:spPr bwMode="auto">
        <a:xfrm>
          <a:off x="4254500" y="307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30733</xdr:rowOff>
    </xdr:from>
    <xdr:ext cx="762000" cy="259045"/>
    <xdr:sp macro="" textlink="">
      <xdr:nvSpPr>
        <xdr:cNvPr id="72" name="テキスト ボックス 71"/>
        <xdr:cNvSpPr txBox="1"/>
      </xdr:nvSpPr>
      <xdr:spPr>
        <a:xfrm>
          <a:off x="3924300" y="31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158947</xdr:rowOff>
    </xdr:from>
    <xdr:to>
      <xdr:col>19</xdr:col>
      <xdr:colOff>38100</xdr:colOff>
      <xdr:row>18</xdr:row>
      <xdr:rowOff>89097</xdr:rowOff>
    </xdr:to>
    <xdr:sp macro="" textlink="">
      <xdr:nvSpPr>
        <xdr:cNvPr id="73" name="楕円 72"/>
        <xdr:cNvSpPr/>
      </xdr:nvSpPr>
      <xdr:spPr bwMode="auto">
        <a:xfrm>
          <a:off x="3556000" y="3121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73874</xdr:rowOff>
    </xdr:from>
    <xdr:ext cx="762000" cy="259045"/>
    <xdr:sp macro="" textlink="">
      <xdr:nvSpPr>
        <xdr:cNvPr id="74" name="テキスト ボックス 73"/>
        <xdr:cNvSpPr txBox="1"/>
      </xdr:nvSpPr>
      <xdr:spPr>
        <a:xfrm>
          <a:off x="3225800" y="320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28846</xdr:rowOff>
    </xdr:from>
    <xdr:to>
      <xdr:col>15</xdr:col>
      <xdr:colOff>101600</xdr:colOff>
      <xdr:row>18</xdr:row>
      <xdr:rowOff>130446</xdr:rowOff>
    </xdr:to>
    <xdr:sp macro="" textlink="">
      <xdr:nvSpPr>
        <xdr:cNvPr id="75" name="楕円 74"/>
        <xdr:cNvSpPr/>
      </xdr:nvSpPr>
      <xdr:spPr bwMode="auto">
        <a:xfrm>
          <a:off x="2857500" y="3162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115223</xdr:rowOff>
    </xdr:from>
    <xdr:ext cx="762000" cy="259045"/>
    <xdr:sp macro="" textlink="">
      <xdr:nvSpPr>
        <xdr:cNvPr id="76" name="テキスト ボックス 75"/>
        <xdr:cNvSpPr txBox="1"/>
      </xdr:nvSpPr>
      <xdr:spPr>
        <a:xfrm>
          <a:off x="2527300" y="324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194742</xdr:rowOff>
    </xdr:from>
    <xdr:to>
      <xdr:col>29</xdr:col>
      <xdr:colOff>127000</xdr:colOff>
      <xdr:row>37</xdr:row>
      <xdr:rowOff>232842</xdr:rowOff>
    </xdr:to>
    <xdr:cxnSp macro="">
      <xdr:nvCxnSpPr>
        <xdr:cNvPr id="110" name="直線コネクタ 109"/>
        <xdr:cNvCxnSpPr/>
      </xdr:nvCxnSpPr>
      <xdr:spPr bwMode="auto">
        <a:xfrm>
          <a:off x="5003800" y="7319442"/>
          <a:ext cx="6477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194742</xdr:rowOff>
    </xdr:from>
    <xdr:to>
      <xdr:col>26</xdr:col>
      <xdr:colOff>50800</xdr:colOff>
      <xdr:row>37</xdr:row>
      <xdr:rowOff>309918</xdr:rowOff>
    </xdr:to>
    <xdr:cxnSp macro="">
      <xdr:nvCxnSpPr>
        <xdr:cNvPr id="113" name="直線コネクタ 112"/>
        <xdr:cNvCxnSpPr/>
      </xdr:nvCxnSpPr>
      <xdr:spPr bwMode="auto">
        <a:xfrm flipV="1">
          <a:off x="4305300" y="7319442"/>
          <a:ext cx="698500" cy="11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263627</xdr:rowOff>
    </xdr:from>
    <xdr:to>
      <xdr:col>22</xdr:col>
      <xdr:colOff>114300</xdr:colOff>
      <xdr:row>37</xdr:row>
      <xdr:rowOff>309918</xdr:rowOff>
    </xdr:to>
    <xdr:cxnSp macro="">
      <xdr:nvCxnSpPr>
        <xdr:cNvPr id="116" name="直線コネクタ 115"/>
        <xdr:cNvCxnSpPr/>
      </xdr:nvCxnSpPr>
      <xdr:spPr bwMode="auto">
        <a:xfrm>
          <a:off x="3606800" y="7388327"/>
          <a:ext cx="698500" cy="46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209220</xdr:rowOff>
    </xdr:from>
    <xdr:to>
      <xdr:col>18</xdr:col>
      <xdr:colOff>177800</xdr:colOff>
      <xdr:row>37</xdr:row>
      <xdr:rowOff>263627</xdr:rowOff>
    </xdr:to>
    <xdr:cxnSp macro="">
      <xdr:nvCxnSpPr>
        <xdr:cNvPr id="119" name="直線コネクタ 118"/>
        <xdr:cNvCxnSpPr/>
      </xdr:nvCxnSpPr>
      <xdr:spPr bwMode="auto">
        <a:xfrm>
          <a:off x="2908300" y="7333920"/>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182042</xdr:rowOff>
    </xdr:from>
    <xdr:to>
      <xdr:col>29</xdr:col>
      <xdr:colOff>177800</xdr:colOff>
      <xdr:row>37</xdr:row>
      <xdr:rowOff>283642</xdr:rowOff>
    </xdr:to>
    <xdr:sp macro="" textlink="">
      <xdr:nvSpPr>
        <xdr:cNvPr id="129" name="楕円 128"/>
        <xdr:cNvSpPr/>
      </xdr:nvSpPr>
      <xdr:spPr bwMode="auto">
        <a:xfrm>
          <a:off x="5600700" y="730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90619</xdr:rowOff>
    </xdr:from>
    <xdr:ext cx="762000" cy="259045"/>
    <xdr:sp macro="" textlink="">
      <xdr:nvSpPr>
        <xdr:cNvPr id="130" name="人口1人当たり決算額の推移該当値テキスト445"/>
        <xdr:cNvSpPr txBox="1"/>
      </xdr:nvSpPr>
      <xdr:spPr>
        <a:xfrm>
          <a:off x="5740400" y="721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143942</xdr:rowOff>
    </xdr:from>
    <xdr:to>
      <xdr:col>26</xdr:col>
      <xdr:colOff>101600</xdr:colOff>
      <xdr:row>37</xdr:row>
      <xdr:rowOff>245542</xdr:rowOff>
    </xdr:to>
    <xdr:sp macro="" textlink="">
      <xdr:nvSpPr>
        <xdr:cNvPr id="131" name="楕円 130"/>
        <xdr:cNvSpPr/>
      </xdr:nvSpPr>
      <xdr:spPr bwMode="auto">
        <a:xfrm>
          <a:off x="4953000" y="726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230319</xdr:rowOff>
    </xdr:from>
    <xdr:ext cx="736600" cy="259045"/>
    <xdr:sp macro="" textlink="">
      <xdr:nvSpPr>
        <xdr:cNvPr id="132" name="テキスト ボックス 131"/>
        <xdr:cNvSpPr txBox="1"/>
      </xdr:nvSpPr>
      <xdr:spPr>
        <a:xfrm>
          <a:off x="4622800" y="735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259118</xdr:rowOff>
    </xdr:from>
    <xdr:to>
      <xdr:col>22</xdr:col>
      <xdr:colOff>165100</xdr:colOff>
      <xdr:row>38</xdr:row>
      <xdr:rowOff>17818</xdr:rowOff>
    </xdr:to>
    <xdr:sp macro="" textlink="">
      <xdr:nvSpPr>
        <xdr:cNvPr id="133" name="楕円 132"/>
        <xdr:cNvSpPr/>
      </xdr:nvSpPr>
      <xdr:spPr bwMode="auto">
        <a:xfrm>
          <a:off x="4254500" y="738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2595</xdr:rowOff>
    </xdr:from>
    <xdr:ext cx="762000" cy="259045"/>
    <xdr:sp macro="" textlink="">
      <xdr:nvSpPr>
        <xdr:cNvPr id="134" name="テキスト ボックス 133"/>
        <xdr:cNvSpPr txBox="1"/>
      </xdr:nvSpPr>
      <xdr:spPr>
        <a:xfrm>
          <a:off x="3924300" y="747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212827</xdr:rowOff>
    </xdr:from>
    <xdr:to>
      <xdr:col>19</xdr:col>
      <xdr:colOff>38100</xdr:colOff>
      <xdr:row>37</xdr:row>
      <xdr:rowOff>314427</xdr:rowOff>
    </xdr:to>
    <xdr:sp macro="" textlink="">
      <xdr:nvSpPr>
        <xdr:cNvPr id="135" name="楕円 134"/>
        <xdr:cNvSpPr/>
      </xdr:nvSpPr>
      <xdr:spPr bwMode="auto">
        <a:xfrm>
          <a:off x="3556000" y="733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299204</xdr:rowOff>
    </xdr:from>
    <xdr:ext cx="762000" cy="259045"/>
    <xdr:sp macro="" textlink="">
      <xdr:nvSpPr>
        <xdr:cNvPr id="136" name="テキスト ボックス 135"/>
        <xdr:cNvSpPr txBox="1"/>
      </xdr:nvSpPr>
      <xdr:spPr>
        <a:xfrm>
          <a:off x="3225800" y="742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158420</xdr:rowOff>
    </xdr:from>
    <xdr:to>
      <xdr:col>15</xdr:col>
      <xdr:colOff>101600</xdr:colOff>
      <xdr:row>37</xdr:row>
      <xdr:rowOff>260020</xdr:rowOff>
    </xdr:to>
    <xdr:sp macro="" textlink="">
      <xdr:nvSpPr>
        <xdr:cNvPr id="137" name="楕円 136"/>
        <xdr:cNvSpPr/>
      </xdr:nvSpPr>
      <xdr:spPr bwMode="auto">
        <a:xfrm>
          <a:off x="2857500" y="728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244797</xdr:rowOff>
    </xdr:from>
    <xdr:ext cx="762000" cy="259045"/>
    <xdr:sp macro="" textlink="">
      <xdr:nvSpPr>
        <xdr:cNvPr id="138" name="テキスト ボックス 137"/>
        <xdr:cNvSpPr txBox="1"/>
      </xdr:nvSpPr>
      <xdr:spPr>
        <a:xfrm>
          <a:off x="2527300" y="73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21849</xdr:rowOff>
    </xdr:from>
    <xdr:to>
      <xdr:col>24</xdr:col>
      <xdr:colOff>63500</xdr:colOff>
      <xdr:row>36</xdr:row>
      <xdr:rowOff>56756</xdr:rowOff>
    </xdr:to>
    <xdr:cxnSp macro="">
      <xdr:nvCxnSpPr>
        <xdr:cNvPr id="61" name="直線コネクタ 60"/>
        <xdr:cNvCxnSpPr/>
      </xdr:nvCxnSpPr>
      <xdr:spPr>
        <a:xfrm flipV="1">
          <a:off x="3797300" y="6194049"/>
          <a:ext cx="838200" cy="3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56756</xdr:rowOff>
    </xdr:from>
    <xdr:to>
      <xdr:col>19</xdr:col>
      <xdr:colOff>177800</xdr:colOff>
      <xdr:row>36</xdr:row>
      <xdr:rowOff>73749</xdr:rowOff>
    </xdr:to>
    <xdr:cxnSp macro="">
      <xdr:nvCxnSpPr>
        <xdr:cNvPr id="64" name="直線コネクタ 63"/>
        <xdr:cNvCxnSpPr/>
      </xdr:nvCxnSpPr>
      <xdr:spPr>
        <a:xfrm flipV="1">
          <a:off x="2908300" y="6228956"/>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73749</xdr:rowOff>
    </xdr:from>
    <xdr:to>
      <xdr:col>15</xdr:col>
      <xdr:colOff>50800</xdr:colOff>
      <xdr:row>36</xdr:row>
      <xdr:rowOff>98537</xdr:rowOff>
    </xdr:to>
    <xdr:cxnSp macro="">
      <xdr:nvCxnSpPr>
        <xdr:cNvPr id="67" name="直線コネクタ 66"/>
        <xdr:cNvCxnSpPr/>
      </xdr:nvCxnSpPr>
      <xdr:spPr>
        <a:xfrm flipV="1">
          <a:off x="2019300" y="6245949"/>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98537</xdr:rowOff>
    </xdr:from>
    <xdr:to>
      <xdr:col>10</xdr:col>
      <xdr:colOff>114300</xdr:colOff>
      <xdr:row>36</xdr:row>
      <xdr:rowOff>100579</xdr:rowOff>
    </xdr:to>
    <xdr:cxnSp macro="">
      <xdr:nvCxnSpPr>
        <xdr:cNvPr id="70" name="直線コネクタ 69"/>
        <xdr:cNvCxnSpPr/>
      </xdr:nvCxnSpPr>
      <xdr:spPr>
        <a:xfrm flipV="1">
          <a:off x="1130300" y="6270737"/>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142499</xdr:rowOff>
    </xdr:from>
    <xdr:to>
      <xdr:col>24</xdr:col>
      <xdr:colOff>114300</xdr:colOff>
      <xdr:row>36</xdr:row>
      <xdr:rowOff>72649</xdr:rowOff>
    </xdr:to>
    <xdr:sp macro="" textlink="">
      <xdr:nvSpPr>
        <xdr:cNvPr id="80" name="楕円 79"/>
        <xdr:cNvSpPr/>
      </xdr:nvSpPr>
      <xdr:spPr>
        <a:xfrm>
          <a:off x="4584700" y="61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165376</xdr:rowOff>
    </xdr:from>
    <xdr:ext cx="599010" cy="259045"/>
    <xdr:sp macro="" textlink="">
      <xdr:nvSpPr>
        <xdr:cNvPr id="81" name="人件費該当値テキスト"/>
        <xdr:cNvSpPr txBox="1"/>
      </xdr:nvSpPr>
      <xdr:spPr>
        <a:xfrm>
          <a:off x="4686300" y="59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5956</xdr:rowOff>
    </xdr:from>
    <xdr:to>
      <xdr:col>20</xdr:col>
      <xdr:colOff>38100</xdr:colOff>
      <xdr:row>36</xdr:row>
      <xdr:rowOff>107556</xdr:rowOff>
    </xdr:to>
    <xdr:sp macro="" textlink="">
      <xdr:nvSpPr>
        <xdr:cNvPr id="82" name="楕円 81"/>
        <xdr:cNvSpPr/>
      </xdr:nvSpPr>
      <xdr:spPr>
        <a:xfrm>
          <a:off x="3746500" y="61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98683</xdr:rowOff>
    </xdr:from>
    <xdr:ext cx="599010" cy="259045"/>
    <xdr:sp macro="" textlink="">
      <xdr:nvSpPr>
        <xdr:cNvPr id="83" name="テキスト ボックス 82"/>
        <xdr:cNvSpPr txBox="1"/>
      </xdr:nvSpPr>
      <xdr:spPr>
        <a:xfrm>
          <a:off x="3497795" y="627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22949</xdr:rowOff>
    </xdr:from>
    <xdr:to>
      <xdr:col>15</xdr:col>
      <xdr:colOff>101600</xdr:colOff>
      <xdr:row>36</xdr:row>
      <xdr:rowOff>124549</xdr:rowOff>
    </xdr:to>
    <xdr:sp macro="" textlink="">
      <xdr:nvSpPr>
        <xdr:cNvPr id="84" name="楕円 83"/>
        <xdr:cNvSpPr/>
      </xdr:nvSpPr>
      <xdr:spPr>
        <a:xfrm>
          <a:off x="2857500" y="61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115676</xdr:rowOff>
    </xdr:from>
    <xdr:ext cx="599010" cy="259045"/>
    <xdr:sp macro="" textlink="">
      <xdr:nvSpPr>
        <xdr:cNvPr id="85" name="テキスト ボックス 84"/>
        <xdr:cNvSpPr txBox="1"/>
      </xdr:nvSpPr>
      <xdr:spPr>
        <a:xfrm>
          <a:off x="2608795" y="628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47737</xdr:rowOff>
    </xdr:from>
    <xdr:to>
      <xdr:col>10</xdr:col>
      <xdr:colOff>165100</xdr:colOff>
      <xdr:row>36</xdr:row>
      <xdr:rowOff>149337</xdr:rowOff>
    </xdr:to>
    <xdr:sp macro="" textlink="">
      <xdr:nvSpPr>
        <xdr:cNvPr id="86" name="楕円 85"/>
        <xdr:cNvSpPr/>
      </xdr:nvSpPr>
      <xdr:spPr>
        <a:xfrm>
          <a:off x="1968500" y="6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140464</xdr:rowOff>
    </xdr:from>
    <xdr:ext cx="599010" cy="259045"/>
    <xdr:sp macro="" textlink="">
      <xdr:nvSpPr>
        <xdr:cNvPr id="87" name="テキスト ボックス 86"/>
        <xdr:cNvSpPr txBox="1"/>
      </xdr:nvSpPr>
      <xdr:spPr>
        <a:xfrm>
          <a:off x="1719795" y="631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49779</xdr:rowOff>
    </xdr:from>
    <xdr:to>
      <xdr:col>6</xdr:col>
      <xdr:colOff>38100</xdr:colOff>
      <xdr:row>36</xdr:row>
      <xdr:rowOff>151379</xdr:rowOff>
    </xdr:to>
    <xdr:sp macro="" textlink="">
      <xdr:nvSpPr>
        <xdr:cNvPr id="88" name="楕円 87"/>
        <xdr:cNvSpPr/>
      </xdr:nvSpPr>
      <xdr:spPr>
        <a:xfrm>
          <a:off x="1079500" y="62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142506</xdr:rowOff>
    </xdr:from>
    <xdr:ext cx="599010" cy="259045"/>
    <xdr:sp macro="" textlink="">
      <xdr:nvSpPr>
        <xdr:cNvPr id="89" name="テキスト ボックス 88"/>
        <xdr:cNvSpPr txBox="1"/>
      </xdr:nvSpPr>
      <xdr:spPr>
        <a:xfrm>
          <a:off x="830795" y="63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147015</xdr:rowOff>
    </xdr:from>
    <xdr:to>
      <xdr:col>24</xdr:col>
      <xdr:colOff>63500</xdr:colOff>
      <xdr:row>55</xdr:row>
      <xdr:rowOff>88374</xdr:rowOff>
    </xdr:to>
    <xdr:cxnSp macro="">
      <xdr:nvCxnSpPr>
        <xdr:cNvPr id="116" name="直線コネクタ 115"/>
        <xdr:cNvCxnSpPr/>
      </xdr:nvCxnSpPr>
      <xdr:spPr>
        <a:xfrm flipV="1">
          <a:off x="3797300" y="9405315"/>
          <a:ext cx="838200" cy="1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88374</xdr:rowOff>
    </xdr:from>
    <xdr:to>
      <xdr:col>19</xdr:col>
      <xdr:colOff>177800</xdr:colOff>
      <xdr:row>55</xdr:row>
      <xdr:rowOff>127045</xdr:rowOff>
    </xdr:to>
    <xdr:cxnSp macro="">
      <xdr:nvCxnSpPr>
        <xdr:cNvPr id="119" name="直線コネクタ 118"/>
        <xdr:cNvCxnSpPr/>
      </xdr:nvCxnSpPr>
      <xdr:spPr>
        <a:xfrm flipV="1">
          <a:off x="2908300" y="9518124"/>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127045</xdr:rowOff>
    </xdr:from>
    <xdr:to>
      <xdr:col>15</xdr:col>
      <xdr:colOff>50800</xdr:colOff>
      <xdr:row>56</xdr:row>
      <xdr:rowOff>5814</xdr:rowOff>
    </xdr:to>
    <xdr:cxnSp macro="">
      <xdr:nvCxnSpPr>
        <xdr:cNvPr id="122" name="直線コネクタ 121"/>
        <xdr:cNvCxnSpPr/>
      </xdr:nvCxnSpPr>
      <xdr:spPr>
        <a:xfrm flipV="1">
          <a:off x="2019300" y="9556795"/>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5814</xdr:rowOff>
    </xdr:from>
    <xdr:to>
      <xdr:col>10</xdr:col>
      <xdr:colOff>114300</xdr:colOff>
      <xdr:row>56</xdr:row>
      <xdr:rowOff>24998</xdr:rowOff>
    </xdr:to>
    <xdr:cxnSp macro="">
      <xdr:nvCxnSpPr>
        <xdr:cNvPr id="125" name="直線コネクタ 124"/>
        <xdr:cNvCxnSpPr/>
      </xdr:nvCxnSpPr>
      <xdr:spPr>
        <a:xfrm flipV="1">
          <a:off x="1130300" y="9607014"/>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96215</xdr:rowOff>
    </xdr:from>
    <xdr:to>
      <xdr:col>24</xdr:col>
      <xdr:colOff>114300</xdr:colOff>
      <xdr:row>55</xdr:row>
      <xdr:rowOff>26365</xdr:rowOff>
    </xdr:to>
    <xdr:sp macro="" textlink="">
      <xdr:nvSpPr>
        <xdr:cNvPr id="135" name="楕円 134"/>
        <xdr:cNvSpPr/>
      </xdr:nvSpPr>
      <xdr:spPr>
        <a:xfrm>
          <a:off x="4584700" y="93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119092</xdr:rowOff>
    </xdr:from>
    <xdr:ext cx="599010" cy="259045"/>
    <xdr:sp macro="" textlink="">
      <xdr:nvSpPr>
        <xdr:cNvPr id="136" name="物件費該当値テキスト"/>
        <xdr:cNvSpPr txBox="1"/>
      </xdr:nvSpPr>
      <xdr:spPr>
        <a:xfrm>
          <a:off x="4686300" y="9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37574</xdr:rowOff>
    </xdr:from>
    <xdr:to>
      <xdr:col>20</xdr:col>
      <xdr:colOff>38100</xdr:colOff>
      <xdr:row>55</xdr:row>
      <xdr:rowOff>139174</xdr:rowOff>
    </xdr:to>
    <xdr:sp macro="" textlink="">
      <xdr:nvSpPr>
        <xdr:cNvPr id="137" name="楕円 136"/>
        <xdr:cNvSpPr/>
      </xdr:nvSpPr>
      <xdr:spPr>
        <a:xfrm>
          <a:off x="3746500" y="9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155701</xdr:rowOff>
    </xdr:from>
    <xdr:ext cx="599010" cy="259045"/>
    <xdr:sp macro="" textlink="">
      <xdr:nvSpPr>
        <xdr:cNvPr id="138" name="テキスト ボックス 137"/>
        <xdr:cNvSpPr txBox="1"/>
      </xdr:nvSpPr>
      <xdr:spPr>
        <a:xfrm>
          <a:off x="3497795" y="924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76245</xdr:rowOff>
    </xdr:from>
    <xdr:to>
      <xdr:col>15</xdr:col>
      <xdr:colOff>101600</xdr:colOff>
      <xdr:row>56</xdr:row>
      <xdr:rowOff>6395</xdr:rowOff>
    </xdr:to>
    <xdr:sp macro="" textlink="">
      <xdr:nvSpPr>
        <xdr:cNvPr id="139" name="楕円 138"/>
        <xdr:cNvSpPr/>
      </xdr:nvSpPr>
      <xdr:spPr>
        <a:xfrm>
          <a:off x="2857500" y="95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168972</xdr:rowOff>
    </xdr:from>
    <xdr:ext cx="599010" cy="259045"/>
    <xdr:sp macro="" textlink="">
      <xdr:nvSpPr>
        <xdr:cNvPr id="140" name="テキスト ボックス 139"/>
        <xdr:cNvSpPr txBox="1"/>
      </xdr:nvSpPr>
      <xdr:spPr>
        <a:xfrm>
          <a:off x="2608795" y="95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126464</xdr:rowOff>
    </xdr:from>
    <xdr:to>
      <xdr:col>10</xdr:col>
      <xdr:colOff>165100</xdr:colOff>
      <xdr:row>56</xdr:row>
      <xdr:rowOff>56614</xdr:rowOff>
    </xdr:to>
    <xdr:sp macro="" textlink="">
      <xdr:nvSpPr>
        <xdr:cNvPr id="141" name="楕円 140"/>
        <xdr:cNvSpPr/>
      </xdr:nvSpPr>
      <xdr:spPr>
        <a:xfrm>
          <a:off x="1968500" y="95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47741</xdr:rowOff>
    </xdr:from>
    <xdr:ext cx="599010" cy="259045"/>
    <xdr:sp macro="" textlink="">
      <xdr:nvSpPr>
        <xdr:cNvPr id="142" name="テキスト ボックス 141"/>
        <xdr:cNvSpPr txBox="1"/>
      </xdr:nvSpPr>
      <xdr:spPr>
        <a:xfrm>
          <a:off x="1719795" y="964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145648</xdr:rowOff>
    </xdr:from>
    <xdr:to>
      <xdr:col>6</xdr:col>
      <xdr:colOff>38100</xdr:colOff>
      <xdr:row>56</xdr:row>
      <xdr:rowOff>75798</xdr:rowOff>
    </xdr:to>
    <xdr:sp macro="" textlink="">
      <xdr:nvSpPr>
        <xdr:cNvPr id="143" name="楕円 142"/>
        <xdr:cNvSpPr/>
      </xdr:nvSpPr>
      <xdr:spPr>
        <a:xfrm>
          <a:off x="1079500" y="95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66925</xdr:rowOff>
    </xdr:from>
    <xdr:ext cx="599010" cy="259045"/>
    <xdr:sp macro="" textlink="">
      <xdr:nvSpPr>
        <xdr:cNvPr id="144" name="テキスト ボックス 143"/>
        <xdr:cNvSpPr txBox="1"/>
      </xdr:nvSpPr>
      <xdr:spPr>
        <a:xfrm>
          <a:off x="830795" y="966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165441</xdr:rowOff>
    </xdr:from>
    <xdr:to>
      <xdr:col>24</xdr:col>
      <xdr:colOff>63500</xdr:colOff>
      <xdr:row>77</xdr:row>
      <xdr:rowOff>166171</xdr:rowOff>
    </xdr:to>
    <xdr:cxnSp macro="">
      <xdr:nvCxnSpPr>
        <xdr:cNvPr id="171" name="直線コネクタ 170"/>
        <xdr:cNvCxnSpPr/>
      </xdr:nvCxnSpPr>
      <xdr:spPr>
        <a:xfrm>
          <a:off x="3797300" y="13367091"/>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165441</xdr:rowOff>
    </xdr:from>
    <xdr:to>
      <xdr:col>19</xdr:col>
      <xdr:colOff>177800</xdr:colOff>
      <xdr:row>78</xdr:row>
      <xdr:rowOff>254</xdr:rowOff>
    </xdr:to>
    <xdr:cxnSp macro="">
      <xdr:nvCxnSpPr>
        <xdr:cNvPr id="174" name="直線コネクタ 173"/>
        <xdr:cNvCxnSpPr/>
      </xdr:nvCxnSpPr>
      <xdr:spPr>
        <a:xfrm flipV="1">
          <a:off x="2908300" y="1336709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170013</xdr:rowOff>
    </xdr:from>
    <xdr:to>
      <xdr:col>15</xdr:col>
      <xdr:colOff>50800</xdr:colOff>
      <xdr:row>78</xdr:row>
      <xdr:rowOff>254</xdr:rowOff>
    </xdr:to>
    <xdr:cxnSp macro="">
      <xdr:nvCxnSpPr>
        <xdr:cNvPr id="177" name="直線コネクタ 176"/>
        <xdr:cNvCxnSpPr/>
      </xdr:nvCxnSpPr>
      <xdr:spPr>
        <a:xfrm>
          <a:off x="2019300" y="13371663"/>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157074</xdr:rowOff>
    </xdr:from>
    <xdr:to>
      <xdr:col>10</xdr:col>
      <xdr:colOff>114300</xdr:colOff>
      <xdr:row>77</xdr:row>
      <xdr:rowOff>170013</xdr:rowOff>
    </xdr:to>
    <xdr:cxnSp macro="">
      <xdr:nvCxnSpPr>
        <xdr:cNvPr id="180" name="直線コネクタ 179"/>
        <xdr:cNvCxnSpPr/>
      </xdr:nvCxnSpPr>
      <xdr:spPr>
        <a:xfrm>
          <a:off x="1130300" y="13358724"/>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115371</xdr:rowOff>
    </xdr:from>
    <xdr:to>
      <xdr:col>24</xdr:col>
      <xdr:colOff>114300</xdr:colOff>
      <xdr:row>78</xdr:row>
      <xdr:rowOff>45521</xdr:rowOff>
    </xdr:to>
    <xdr:sp macro="" textlink="">
      <xdr:nvSpPr>
        <xdr:cNvPr id="190" name="楕円 189"/>
        <xdr:cNvSpPr/>
      </xdr:nvSpPr>
      <xdr:spPr>
        <a:xfrm>
          <a:off x="45847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93798</xdr:rowOff>
    </xdr:from>
    <xdr:ext cx="469744" cy="259045"/>
    <xdr:sp macro="" textlink="">
      <xdr:nvSpPr>
        <xdr:cNvPr id="191" name="維持補修費該当値テキスト"/>
        <xdr:cNvSpPr txBox="1"/>
      </xdr:nvSpPr>
      <xdr:spPr>
        <a:xfrm>
          <a:off x="4686300" y="1329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114641</xdr:rowOff>
    </xdr:from>
    <xdr:to>
      <xdr:col>20</xdr:col>
      <xdr:colOff>38100</xdr:colOff>
      <xdr:row>78</xdr:row>
      <xdr:rowOff>44791</xdr:rowOff>
    </xdr:to>
    <xdr:sp macro="" textlink="">
      <xdr:nvSpPr>
        <xdr:cNvPr id="192" name="楕円 191"/>
        <xdr:cNvSpPr/>
      </xdr:nvSpPr>
      <xdr:spPr>
        <a:xfrm>
          <a:off x="37465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35918</xdr:rowOff>
    </xdr:from>
    <xdr:ext cx="469744" cy="259045"/>
    <xdr:sp macro="" textlink="">
      <xdr:nvSpPr>
        <xdr:cNvPr id="193" name="テキスト ボックス 192"/>
        <xdr:cNvSpPr txBox="1"/>
      </xdr:nvSpPr>
      <xdr:spPr>
        <a:xfrm>
          <a:off x="3562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120904</xdr:rowOff>
    </xdr:from>
    <xdr:to>
      <xdr:col>15</xdr:col>
      <xdr:colOff>101600</xdr:colOff>
      <xdr:row>78</xdr:row>
      <xdr:rowOff>51054</xdr:rowOff>
    </xdr:to>
    <xdr:sp macro="" textlink="">
      <xdr:nvSpPr>
        <xdr:cNvPr id="194" name="楕円 193"/>
        <xdr:cNvSpPr/>
      </xdr:nvSpPr>
      <xdr:spPr>
        <a:xfrm>
          <a:off x="2857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42181</xdr:rowOff>
    </xdr:from>
    <xdr:ext cx="469744" cy="259045"/>
    <xdr:sp macro="" textlink="">
      <xdr:nvSpPr>
        <xdr:cNvPr id="195" name="テキスト ボックス 194"/>
        <xdr:cNvSpPr txBox="1"/>
      </xdr:nvSpPr>
      <xdr:spPr>
        <a:xfrm>
          <a:off x="2673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119213</xdr:rowOff>
    </xdr:from>
    <xdr:to>
      <xdr:col>10</xdr:col>
      <xdr:colOff>165100</xdr:colOff>
      <xdr:row>78</xdr:row>
      <xdr:rowOff>49363</xdr:rowOff>
    </xdr:to>
    <xdr:sp macro="" textlink="">
      <xdr:nvSpPr>
        <xdr:cNvPr id="196" name="楕円 195"/>
        <xdr:cNvSpPr/>
      </xdr:nvSpPr>
      <xdr:spPr>
        <a:xfrm>
          <a:off x="19685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40490</xdr:rowOff>
    </xdr:from>
    <xdr:ext cx="469744" cy="259045"/>
    <xdr:sp macro="" textlink="">
      <xdr:nvSpPr>
        <xdr:cNvPr id="197" name="テキスト ボックス 196"/>
        <xdr:cNvSpPr txBox="1"/>
      </xdr:nvSpPr>
      <xdr:spPr>
        <a:xfrm>
          <a:off x="1784428" y="134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106274</xdr:rowOff>
    </xdr:from>
    <xdr:to>
      <xdr:col>6</xdr:col>
      <xdr:colOff>38100</xdr:colOff>
      <xdr:row>78</xdr:row>
      <xdr:rowOff>36424</xdr:rowOff>
    </xdr:to>
    <xdr:sp macro="" textlink="">
      <xdr:nvSpPr>
        <xdr:cNvPr id="198" name="楕円 197"/>
        <xdr:cNvSpPr/>
      </xdr:nvSpPr>
      <xdr:spPr>
        <a:xfrm>
          <a:off x="1079500" y="133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27551</xdr:rowOff>
    </xdr:from>
    <xdr:ext cx="469744" cy="259045"/>
    <xdr:sp macro="" textlink="">
      <xdr:nvSpPr>
        <xdr:cNvPr id="199" name="テキスト ボックス 198"/>
        <xdr:cNvSpPr txBox="1"/>
      </xdr:nvSpPr>
      <xdr:spPr>
        <a:xfrm>
          <a:off x="895428" y="134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40373</xdr:rowOff>
    </xdr:from>
    <xdr:to>
      <xdr:col>24</xdr:col>
      <xdr:colOff>63500</xdr:colOff>
      <xdr:row>99</xdr:row>
      <xdr:rowOff>77798</xdr:rowOff>
    </xdr:to>
    <xdr:cxnSp macro="">
      <xdr:nvCxnSpPr>
        <xdr:cNvPr id="231" name="直線コネクタ 230"/>
        <xdr:cNvCxnSpPr/>
      </xdr:nvCxnSpPr>
      <xdr:spPr>
        <a:xfrm flipV="1">
          <a:off x="3797300" y="17013923"/>
          <a:ext cx="8382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40895</xdr:rowOff>
    </xdr:from>
    <xdr:to>
      <xdr:col>19</xdr:col>
      <xdr:colOff>177800</xdr:colOff>
      <xdr:row>99</xdr:row>
      <xdr:rowOff>77798</xdr:rowOff>
    </xdr:to>
    <xdr:cxnSp macro="">
      <xdr:nvCxnSpPr>
        <xdr:cNvPr id="234" name="直線コネクタ 233"/>
        <xdr:cNvCxnSpPr/>
      </xdr:nvCxnSpPr>
      <xdr:spPr>
        <a:xfrm>
          <a:off x="2908300" y="17014445"/>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40895</xdr:rowOff>
    </xdr:from>
    <xdr:to>
      <xdr:col>15</xdr:col>
      <xdr:colOff>50800</xdr:colOff>
      <xdr:row>99</xdr:row>
      <xdr:rowOff>90257</xdr:rowOff>
    </xdr:to>
    <xdr:cxnSp macro="">
      <xdr:nvCxnSpPr>
        <xdr:cNvPr id="237" name="直線コネクタ 236"/>
        <xdr:cNvCxnSpPr/>
      </xdr:nvCxnSpPr>
      <xdr:spPr>
        <a:xfrm flipV="1">
          <a:off x="2019300" y="17014445"/>
          <a:ext cx="889000" cy="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32176</xdr:rowOff>
    </xdr:from>
    <xdr:to>
      <xdr:col>10</xdr:col>
      <xdr:colOff>114300</xdr:colOff>
      <xdr:row>99</xdr:row>
      <xdr:rowOff>90257</xdr:rowOff>
    </xdr:to>
    <xdr:cxnSp macro="">
      <xdr:nvCxnSpPr>
        <xdr:cNvPr id="240" name="直線コネクタ 239"/>
        <xdr:cNvCxnSpPr/>
      </xdr:nvCxnSpPr>
      <xdr:spPr>
        <a:xfrm>
          <a:off x="1130300" y="17005726"/>
          <a:ext cx="889000" cy="5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161023</xdr:rowOff>
    </xdr:from>
    <xdr:to>
      <xdr:col>24</xdr:col>
      <xdr:colOff>114300</xdr:colOff>
      <xdr:row>99</xdr:row>
      <xdr:rowOff>91173</xdr:rowOff>
    </xdr:to>
    <xdr:sp macro="" textlink="">
      <xdr:nvSpPr>
        <xdr:cNvPr id="250" name="楕円 249"/>
        <xdr:cNvSpPr/>
      </xdr:nvSpPr>
      <xdr:spPr>
        <a:xfrm>
          <a:off x="4584700" y="169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139450</xdr:rowOff>
    </xdr:from>
    <xdr:ext cx="534377" cy="259045"/>
    <xdr:sp macro="" textlink="">
      <xdr:nvSpPr>
        <xdr:cNvPr id="251" name="扶助費該当値テキスト"/>
        <xdr:cNvSpPr txBox="1"/>
      </xdr:nvSpPr>
      <xdr:spPr>
        <a:xfrm>
          <a:off x="4686300" y="1694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26998</xdr:rowOff>
    </xdr:from>
    <xdr:to>
      <xdr:col>20</xdr:col>
      <xdr:colOff>38100</xdr:colOff>
      <xdr:row>99</xdr:row>
      <xdr:rowOff>128598</xdr:rowOff>
    </xdr:to>
    <xdr:sp macro="" textlink="">
      <xdr:nvSpPr>
        <xdr:cNvPr id="252" name="楕円 251"/>
        <xdr:cNvSpPr/>
      </xdr:nvSpPr>
      <xdr:spPr>
        <a:xfrm>
          <a:off x="3746500" y="170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119725</xdr:rowOff>
    </xdr:from>
    <xdr:ext cx="534377" cy="259045"/>
    <xdr:sp macro="" textlink="">
      <xdr:nvSpPr>
        <xdr:cNvPr id="253" name="テキスト ボックス 252"/>
        <xdr:cNvSpPr txBox="1"/>
      </xdr:nvSpPr>
      <xdr:spPr>
        <a:xfrm>
          <a:off x="3530111" y="1709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161545</xdr:rowOff>
    </xdr:from>
    <xdr:to>
      <xdr:col>15</xdr:col>
      <xdr:colOff>101600</xdr:colOff>
      <xdr:row>99</xdr:row>
      <xdr:rowOff>91695</xdr:rowOff>
    </xdr:to>
    <xdr:sp macro="" textlink="">
      <xdr:nvSpPr>
        <xdr:cNvPr id="254" name="楕円 253"/>
        <xdr:cNvSpPr/>
      </xdr:nvSpPr>
      <xdr:spPr>
        <a:xfrm>
          <a:off x="2857500" y="169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82822</xdr:rowOff>
    </xdr:from>
    <xdr:ext cx="534377" cy="259045"/>
    <xdr:sp macro="" textlink="">
      <xdr:nvSpPr>
        <xdr:cNvPr id="255" name="テキスト ボックス 254"/>
        <xdr:cNvSpPr txBox="1"/>
      </xdr:nvSpPr>
      <xdr:spPr>
        <a:xfrm>
          <a:off x="2641111" y="170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39457</xdr:rowOff>
    </xdr:from>
    <xdr:to>
      <xdr:col>10</xdr:col>
      <xdr:colOff>165100</xdr:colOff>
      <xdr:row>99</xdr:row>
      <xdr:rowOff>141057</xdr:rowOff>
    </xdr:to>
    <xdr:sp macro="" textlink="">
      <xdr:nvSpPr>
        <xdr:cNvPr id="256" name="楕円 255"/>
        <xdr:cNvSpPr/>
      </xdr:nvSpPr>
      <xdr:spPr>
        <a:xfrm>
          <a:off x="1968500" y="170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132184</xdr:rowOff>
    </xdr:from>
    <xdr:ext cx="534377" cy="259045"/>
    <xdr:sp macro="" textlink="">
      <xdr:nvSpPr>
        <xdr:cNvPr id="257" name="テキスト ボックス 256"/>
        <xdr:cNvSpPr txBox="1"/>
      </xdr:nvSpPr>
      <xdr:spPr>
        <a:xfrm>
          <a:off x="1752111" y="171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152826</xdr:rowOff>
    </xdr:from>
    <xdr:to>
      <xdr:col>6</xdr:col>
      <xdr:colOff>38100</xdr:colOff>
      <xdr:row>99</xdr:row>
      <xdr:rowOff>82976</xdr:rowOff>
    </xdr:to>
    <xdr:sp macro="" textlink="">
      <xdr:nvSpPr>
        <xdr:cNvPr id="258" name="楕円 257"/>
        <xdr:cNvSpPr/>
      </xdr:nvSpPr>
      <xdr:spPr>
        <a:xfrm>
          <a:off x="1079500" y="169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74103</xdr:rowOff>
    </xdr:from>
    <xdr:ext cx="534377" cy="259045"/>
    <xdr:sp macro="" textlink="">
      <xdr:nvSpPr>
        <xdr:cNvPr id="259" name="テキスト ボックス 258"/>
        <xdr:cNvSpPr txBox="1"/>
      </xdr:nvSpPr>
      <xdr:spPr>
        <a:xfrm>
          <a:off x="863111" y="170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40160</xdr:rowOff>
    </xdr:from>
    <xdr:to>
      <xdr:col>55</xdr:col>
      <xdr:colOff>0</xdr:colOff>
      <xdr:row>36</xdr:row>
      <xdr:rowOff>121103</xdr:rowOff>
    </xdr:to>
    <xdr:cxnSp macro="">
      <xdr:nvCxnSpPr>
        <xdr:cNvPr id="288" name="直線コネクタ 287"/>
        <xdr:cNvCxnSpPr/>
      </xdr:nvCxnSpPr>
      <xdr:spPr>
        <a:xfrm>
          <a:off x="9639300" y="6212360"/>
          <a:ext cx="838200" cy="8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39489</xdr:rowOff>
    </xdr:from>
    <xdr:to>
      <xdr:col>50</xdr:col>
      <xdr:colOff>114300</xdr:colOff>
      <xdr:row>36</xdr:row>
      <xdr:rowOff>40160</xdr:rowOff>
    </xdr:to>
    <xdr:cxnSp macro="">
      <xdr:nvCxnSpPr>
        <xdr:cNvPr id="291" name="直線コネクタ 290"/>
        <xdr:cNvCxnSpPr/>
      </xdr:nvCxnSpPr>
      <xdr:spPr>
        <a:xfrm>
          <a:off x="8750300" y="6211689"/>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157784</xdr:rowOff>
    </xdr:from>
    <xdr:ext cx="599010" cy="259045"/>
    <xdr:sp macro="" textlink="">
      <xdr:nvSpPr>
        <xdr:cNvPr id="293" name="テキスト ボックス 292"/>
        <xdr:cNvSpPr txBox="1"/>
      </xdr:nvSpPr>
      <xdr:spPr>
        <a:xfrm>
          <a:off x="9339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39489</xdr:rowOff>
    </xdr:from>
    <xdr:to>
      <xdr:col>45</xdr:col>
      <xdr:colOff>177800</xdr:colOff>
      <xdr:row>36</xdr:row>
      <xdr:rowOff>125157</xdr:rowOff>
    </xdr:to>
    <xdr:cxnSp macro="">
      <xdr:nvCxnSpPr>
        <xdr:cNvPr id="294" name="直線コネクタ 293"/>
        <xdr:cNvCxnSpPr/>
      </xdr:nvCxnSpPr>
      <xdr:spPr>
        <a:xfrm flipV="1">
          <a:off x="7861300" y="6211689"/>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125157</xdr:rowOff>
    </xdr:from>
    <xdr:to>
      <xdr:col>41</xdr:col>
      <xdr:colOff>50800</xdr:colOff>
      <xdr:row>37</xdr:row>
      <xdr:rowOff>91363</xdr:rowOff>
    </xdr:to>
    <xdr:cxnSp macro="">
      <xdr:nvCxnSpPr>
        <xdr:cNvPr id="297" name="直線コネクタ 296"/>
        <xdr:cNvCxnSpPr/>
      </xdr:nvCxnSpPr>
      <xdr:spPr>
        <a:xfrm flipV="1">
          <a:off x="6972300" y="6297357"/>
          <a:ext cx="889000" cy="13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70303</xdr:rowOff>
    </xdr:from>
    <xdr:to>
      <xdr:col>55</xdr:col>
      <xdr:colOff>50800</xdr:colOff>
      <xdr:row>37</xdr:row>
      <xdr:rowOff>453</xdr:rowOff>
    </xdr:to>
    <xdr:sp macro="" textlink="">
      <xdr:nvSpPr>
        <xdr:cNvPr id="307" name="楕円 306"/>
        <xdr:cNvSpPr/>
      </xdr:nvSpPr>
      <xdr:spPr>
        <a:xfrm>
          <a:off x="10426700" y="62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93180</xdr:rowOff>
    </xdr:from>
    <xdr:ext cx="599010" cy="259045"/>
    <xdr:sp macro="" textlink="">
      <xdr:nvSpPr>
        <xdr:cNvPr id="308" name="補助費等該当値テキスト"/>
        <xdr:cNvSpPr txBox="1"/>
      </xdr:nvSpPr>
      <xdr:spPr>
        <a:xfrm>
          <a:off x="10528300" y="609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160810</xdr:rowOff>
    </xdr:from>
    <xdr:to>
      <xdr:col>50</xdr:col>
      <xdr:colOff>165100</xdr:colOff>
      <xdr:row>36</xdr:row>
      <xdr:rowOff>90960</xdr:rowOff>
    </xdr:to>
    <xdr:sp macro="" textlink="">
      <xdr:nvSpPr>
        <xdr:cNvPr id="309" name="楕円 308"/>
        <xdr:cNvSpPr/>
      </xdr:nvSpPr>
      <xdr:spPr>
        <a:xfrm>
          <a:off x="9588500" y="61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107487</xdr:rowOff>
    </xdr:from>
    <xdr:ext cx="599010" cy="259045"/>
    <xdr:sp macro="" textlink="">
      <xdr:nvSpPr>
        <xdr:cNvPr id="310" name="テキスト ボックス 309"/>
        <xdr:cNvSpPr txBox="1"/>
      </xdr:nvSpPr>
      <xdr:spPr>
        <a:xfrm>
          <a:off x="9339795" y="593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160139</xdr:rowOff>
    </xdr:from>
    <xdr:to>
      <xdr:col>46</xdr:col>
      <xdr:colOff>38100</xdr:colOff>
      <xdr:row>36</xdr:row>
      <xdr:rowOff>90289</xdr:rowOff>
    </xdr:to>
    <xdr:sp macro="" textlink="">
      <xdr:nvSpPr>
        <xdr:cNvPr id="311" name="楕円 310"/>
        <xdr:cNvSpPr/>
      </xdr:nvSpPr>
      <xdr:spPr>
        <a:xfrm>
          <a:off x="8699500" y="61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106816</xdr:rowOff>
    </xdr:from>
    <xdr:ext cx="599010" cy="259045"/>
    <xdr:sp macro="" textlink="">
      <xdr:nvSpPr>
        <xdr:cNvPr id="312" name="テキスト ボックス 311"/>
        <xdr:cNvSpPr txBox="1"/>
      </xdr:nvSpPr>
      <xdr:spPr>
        <a:xfrm>
          <a:off x="8450795" y="593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74357</xdr:rowOff>
    </xdr:from>
    <xdr:to>
      <xdr:col>41</xdr:col>
      <xdr:colOff>101600</xdr:colOff>
      <xdr:row>37</xdr:row>
      <xdr:rowOff>4507</xdr:rowOff>
    </xdr:to>
    <xdr:sp macro="" textlink="">
      <xdr:nvSpPr>
        <xdr:cNvPr id="313" name="楕円 312"/>
        <xdr:cNvSpPr/>
      </xdr:nvSpPr>
      <xdr:spPr>
        <a:xfrm>
          <a:off x="7810500" y="62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21034</xdr:rowOff>
    </xdr:from>
    <xdr:ext cx="599010" cy="259045"/>
    <xdr:sp macro="" textlink="">
      <xdr:nvSpPr>
        <xdr:cNvPr id="314" name="テキスト ボックス 313"/>
        <xdr:cNvSpPr txBox="1"/>
      </xdr:nvSpPr>
      <xdr:spPr>
        <a:xfrm>
          <a:off x="7561795" y="602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40563</xdr:rowOff>
    </xdr:from>
    <xdr:to>
      <xdr:col>36</xdr:col>
      <xdr:colOff>165100</xdr:colOff>
      <xdr:row>37</xdr:row>
      <xdr:rowOff>142163</xdr:rowOff>
    </xdr:to>
    <xdr:sp macro="" textlink="">
      <xdr:nvSpPr>
        <xdr:cNvPr id="315" name="楕円 314"/>
        <xdr:cNvSpPr/>
      </xdr:nvSpPr>
      <xdr:spPr>
        <a:xfrm>
          <a:off x="6921500" y="6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133290</xdr:rowOff>
    </xdr:from>
    <xdr:ext cx="534377" cy="259045"/>
    <xdr:sp macro="" textlink="">
      <xdr:nvSpPr>
        <xdr:cNvPr id="316" name="テキスト ボックス 315"/>
        <xdr:cNvSpPr txBox="1"/>
      </xdr:nvSpPr>
      <xdr:spPr>
        <a:xfrm>
          <a:off x="6705111" y="64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117742</xdr:rowOff>
    </xdr:from>
    <xdr:to>
      <xdr:col>55</xdr:col>
      <xdr:colOff>0</xdr:colOff>
      <xdr:row>58</xdr:row>
      <xdr:rowOff>137494</xdr:rowOff>
    </xdr:to>
    <xdr:cxnSp macro="">
      <xdr:nvCxnSpPr>
        <xdr:cNvPr id="345" name="直線コネクタ 344"/>
        <xdr:cNvCxnSpPr/>
      </xdr:nvCxnSpPr>
      <xdr:spPr>
        <a:xfrm flipV="1">
          <a:off x="9639300" y="10061842"/>
          <a:ext cx="8382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44501</xdr:rowOff>
    </xdr:from>
    <xdr:to>
      <xdr:col>50</xdr:col>
      <xdr:colOff>114300</xdr:colOff>
      <xdr:row>58</xdr:row>
      <xdr:rowOff>137494</xdr:rowOff>
    </xdr:to>
    <xdr:cxnSp macro="">
      <xdr:nvCxnSpPr>
        <xdr:cNvPr id="348" name="直線コネクタ 347"/>
        <xdr:cNvCxnSpPr/>
      </xdr:nvCxnSpPr>
      <xdr:spPr>
        <a:xfrm>
          <a:off x="8750300" y="9988601"/>
          <a:ext cx="889000" cy="9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44501</xdr:rowOff>
    </xdr:from>
    <xdr:to>
      <xdr:col>45</xdr:col>
      <xdr:colOff>177800</xdr:colOff>
      <xdr:row>58</xdr:row>
      <xdr:rowOff>72005</xdr:rowOff>
    </xdr:to>
    <xdr:cxnSp macro="">
      <xdr:nvCxnSpPr>
        <xdr:cNvPr id="351" name="直線コネクタ 350"/>
        <xdr:cNvCxnSpPr/>
      </xdr:nvCxnSpPr>
      <xdr:spPr>
        <a:xfrm flipV="1">
          <a:off x="7861300" y="9988601"/>
          <a:ext cx="889000" cy="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72005</xdr:rowOff>
    </xdr:from>
    <xdr:to>
      <xdr:col>41</xdr:col>
      <xdr:colOff>50800</xdr:colOff>
      <xdr:row>58</xdr:row>
      <xdr:rowOff>74436</xdr:rowOff>
    </xdr:to>
    <xdr:cxnSp macro="">
      <xdr:nvCxnSpPr>
        <xdr:cNvPr id="354" name="直線コネクタ 353"/>
        <xdr:cNvCxnSpPr/>
      </xdr:nvCxnSpPr>
      <xdr:spPr>
        <a:xfrm flipV="1">
          <a:off x="6972300" y="10016105"/>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66942</xdr:rowOff>
    </xdr:from>
    <xdr:to>
      <xdr:col>55</xdr:col>
      <xdr:colOff>50800</xdr:colOff>
      <xdr:row>58</xdr:row>
      <xdr:rowOff>168542</xdr:rowOff>
    </xdr:to>
    <xdr:sp macro="" textlink="">
      <xdr:nvSpPr>
        <xdr:cNvPr id="364" name="楕円 363"/>
        <xdr:cNvSpPr/>
      </xdr:nvSpPr>
      <xdr:spPr>
        <a:xfrm>
          <a:off x="10426700" y="100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86694</xdr:rowOff>
    </xdr:from>
    <xdr:to>
      <xdr:col>50</xdr:col>
      <xdr:colOff>165100</xdr:colOff>
      <xdr:row>59</xdr:row>
      <xdr:rowOff>16844</xdr:rowOff>
    </xdr:to>
    <xdr:sp macro="" textlink="">
      <xdr:nvSpPr>
        <xdr:cNvPr id="366" name="楕円 365"/>
        <xdr:cNvSpPr/>
      </xdr:nvSpPr>
      <xdr:spPr>
        <a:xfrm>
          <a:off x="9588500" y="100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7971</xdr:rowOff>
    </xdr:from>
    <xdr:ext cx="534377" cy="259045"/>
    <xdr:sp macro="" textlink="">
      <xdr:nvSpPr>
        <xdr:cNvPr id="367" name="テキスト ボックス 366"/>
        <xdr:cNvSpPr txBox="1"/>
      </xdr:nvSpPr>
      <xdr:spPr>
        <a:xfrm>
          <a:off x="9372111" y="101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165151</xdr:rowOff>
    </xdr:from>
    <xdr:to>
      <xdr:col>46</xdr:col>
      <xdr:colOff>38100</xdr:colOff>
      <xdr:row>58</xdr:row>
      <xdr:rowOff>95301</xdr:rowOff>
    </xdr:to>
    <xdr:sp macro="" textlink="">
      <xdr:nvSpPr>
        <xdr:cNvPr id="368" name="楕円 367"/>
        <xdr:cNvSpPr/>
      </xdr:nvSpPr>
      <xdr:spPr>
        <a:xfrm>
          <a:off x="8699500" y="99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111828</xdr:rowOff>
    </xdr:from>
    <xdr:ext cx="599010" cy="259045"/>
    <xdr:sp macro="" textlink="">
      <xdr:nvSpPr>
        <xdr:cNvPr id="369" name="テキスト ボックス 368"/>
        <xdr:cNvSpPr txBox="1"/>
      </xdr:nvSpPr>
      <xdr:spPr>
        <a:xfrm>
          <a:off x="8450795" y="971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21205</xdr:rowOff>
    </xdr:from>
    <xdr:to>
      <xdr:col>41</xdr:col>
      <xdr:colOff>101600</xdr:colOff>
      <xdr:row>58</xdr:row>
      <xdr:rowOff>122805</xdr:rowOff>
    </xdr:to>
    <xdr:sp macro="" textlink="">
      <xdr:nvSpPr>
        <xdr:cNvPr id="370" name="楕円 369"/>
        <xdr:cNvSpPr/>
      </xdr:nvSpPr>
      <xdr:spPr>
        <a:xfrm>
          <a:off x="7810500" y="99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139332</xdr:rowOff>
    </xdr:from>
    <xdr:ext cx="599010" cy="259045"/>
    <xdr:sp macro="" textlink="">
      <xdr:nvSpPr>
        <xdr:cNvPr id="371" name="テキスト ボックス 370"/>
        <xdr:cNvSpPr txBox="1"/>
      </xdr:nvSpPr>
      <xdr:spPr>
        <a:xfrm>
          <a:off x="7561795" y="974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23636</xdr:rowOff>
    </xdr:from>
    <xdr:to>
      <xdr:col>36</xdr:col>
      <xdr:colOff>165100</xdr:colOff>
      <xdr:row>58</xdr:row>
      <xdr:rowOff>125236</xdr:rowOff>
    </xdr:to>
    <xdr:sp macro="" textlink="">
      <xdr:nvSpPr>
        <xdr:cNvPr id="372" name="楕円 371"/>
        <xdr:cNvSpPr/>
      </xdr:nvSpPr>
      <xdr:spPr>
        <a:xfrm>
          <a:off x="6921500" y="99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116363</xdr:rowOff>
    </xdr:from>
    <xdr:ext cx="599010" cy="259045"/>
    <xdr:sp macro="" textlink="">
      <xdr:nvSpPr>
        <xdr:cNvPr id="373" name="テキスト ボックス 372"/>
        <xdr:cNvSpPr txBox="1"/>
      </xdr:nvSpPr>
      <xdr:spPr>
        <a:xfrm>
          <a:off x="6672795" y="1006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91415</xdr:rowOff>
    </xdr:from>
    <xdr:to>
      <xdr:col>55</xdr:col>
      <xdr:colOff>0</xdr:colOff>
      <xdr:row>78</xdr:row>
      <xdr:rowOff>101764</xdr:rowOff>
    </xdr:to>
    <xdr:cxnSp macro="">
      <xdr:nvCxnSpPr>
        <xdr:cNvPr id="400" name="直線コネクタ 399"/>
        <xdr:cNvCxnSpPr/>
      </xdr:nvCxnSpPr>
      <xdr:spPr>
        <a:xfrm flipV="1">
          <a:off x="9639300" y="13464515"/>
          <a:ext cx="8382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5804</xdr:rowOff>
    </xdr:from>
    <xdr:to>
      <xdr:col>50</xdr:col>
      <xdr:colOff>114300</xdr:colOff>
      <xdr:row>78</xdr:row>
      <xdr:rowOff>101764</xdr:rowOff>
    </xdr:to>
    <xdr:cxnSp macro="">
      <xdr:nvCxnSpPr>
        <xdr:cNvPr id="403" name="直線コネクタ 402"/>
        <xdr:cNvCxnSpPr/>
      </xdr:nvCxnSpPr>
      <xdr:spPr>
        <a:xfrm>
          <a:off x="8750300" y="13378904"/>
          <a:ext cx="889000" cy="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5804</xdr:rowOff>
    </xdr:from>
    <xdr:to>
      <xdr:col>45</xdr:col>
      <xdr:colOff>177800</xdr:colOff>
      <xdr:row>78</xdr:row>
      <xdr:rowOff>10914</xdr:rowOff>
    </xdr:to>
    <xdr:cxnSp macro="">
      <xdr:nvCxnSpPr>
        <xdr:cNvPr id="406" name="直線コネクタ 405"/>
        <xdr:cNvCxnSpPr/>
      </xdr:nvCxnSpPr>
      <xdr:spPr>
        <a:xfrm flipV="1">
          <a:off x="7861300" y="13378904"/>
          <a:ext cx="889000" cy="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83261</xdr:rowOff>
    </xdr:from>
    <xdr:ext cx="534377" cy="259045"/>
    <xdr:sp macro="" textlink="">
      <xdr:nvSpPr>
        <xdr:cNvPr id="408" name="テキスト ボックス 407"/>
        <xdr:cNvSpPr txBox="1"/>
      </xdr:nvSpPr>
      <xdr:spPr>
        <a:xfrm>
          <a:off x="8483111" y="134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10914</xdr:rowOff>
    </xdr:from>
    <xdr:to>
      <xdr:col>41</xdr:col>
      <xdr:colOff>50800</xdr:colOff>
      <xdr:row>78</xdr:row>
      <xdr:rowOff>16827</xdr:rowOff>
    </xdr:to>
    <xdr:cxnSp macro="">
      <xdr:nvCxnSpPr>
        <xdr:cNvPr id="409" name="直線コネクタ 408"/>
        <xdr:cNvCxnSpPr/>
      </xdr:nvCxnSpPr>
      <xdr:spPr>
        <a:xfrm flipV="1">
          <a:off x="6972300" y="13384014"/>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40615</xdr:rowOff>
    </xdr:from>
    <xdr:to>
      <xdr:col>55</xdr:col>
      <xdr:colOff>50800</xdr:colOff>
      <xdr:row>78</xdr:row>
      <xdr:rowOff>142215</xdr:rowOff>
    </xdr:to>
    <xdr:sp macro="" textlink="">
      <xdr:nvSpPr>
        <xdr:cNvPr id="419" name="楕円 418"/>
        <xdr:cNvSpPr/>
      </xdr:nvSpPr>
      <xdr:spPr>
        <a:xfrm>
          <a:off x="10426700" y="134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145414</xdr:rowOff>
    </xdr:from>
    <xdr:ext cx="534377" cy="259045"/>
    <xdr:sp macro="" textlink="">
      <xdr:nvSpPr>
        <xdr:cNvPr id="420" name="普通建設事業費 （ うち新規整備　）該当値テキスト"/>
        <xdr:cNvSpPr txBox="1"/>
      </xdr:nvSpPr>
      <xdr:spPr>
        <a:xfrm>
          <a:off x="10528300" y="133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50964</xdr:rowOff>
    </xdr:from>
    <xdr:to>
      <xdr:col>50</xdr:col>
      <xdr:colOff>165100</xdr:colOff>
      <xdr:row>78</xdr:row>
      <xdr:rowOff>152564</xdr:rowOff>
    </xdr:to>
    <xdr:sp macro="" textlink="">
      <xdr:nvSpPr>
        <xdr:cNvPr id="421" name="楕円 420"/>
        <xdr:cNvSpPr/>
      </xdr:nvSpPr>
      <xdr:spPr>
        <a:xfrm>
          <a:off x="9588500" y="134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143691</xdr:rowOff>
    </xdr:from>
    <xdr:ext cx="534377" cy="259045"/>
    <xdr:sp macro="" textlink="">
      <xdr:nvSpPr>
        <xdr:cNvPr id="422" name="テキスト ボックス 421"/>
        <xdr:cNvSpPr txBox="1"/>
      </xdr:nvSpPr>
      <xdr:spPr>
        <a:xfrm>
          <a:off x="9372111" y="135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126454</xdr:rowOff>
    </xdr:from>
    <xdr:to>
      <xdr:col>46</xdr:col>
      <xdr:colOff>38100</xdr:colOff>
      <xdr:row>78</xdr:row>
      <xdr:rowOff>56604</xdr:rowOff>
    </xdr:to>
    <xdr:sp macro="" textlink="">
      <xdr:nvSpPr>
        <xdr:cNvPr id="423" name="楕円 422"/>
        <xdr:cNvSpPr/>
      </xdr:nvSpPr>
      <xdr:spPr>
        <a:xfrm>
          <a:off x="8699500" y="133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73131</xdr:rowOff>
    </xdr:from>
    <xdr:ext cx="534377" cy="259045"/>
    <xdr:sp macro="" textlink="">
      <xdr:nvSpPr>
        <xdr:cNvPr id="424" name="テキスト ボックス 423"/>
        <xdr:cNvSpPr txBox="1"/>
      </xdr:nvSpPr>
      <xdr:spPr>
        <a:xfrm>
          <a:off x="8483111" y="131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131564</xdr:rowOff>
    </xdr:from>
    <xdr:to>
      <xdr:col>41</xdr:col>
      <xdr:colOff>101600</xdr:colOff>
      <xdr:row>78</xdr:row>
      <xdr:rowOff>61714</xdr:rowOff>
    </xdr:to>
    <xdr:sp macro="" textlink="">
      <xdr:nvSpPr>
        <xdr:cNvPr id="425" name="楕円 424"/>
        <xdr:cNvSpPr/>
      </xdr:nvSpPr>
      <xdr:spPr>
        <a:xfrm>
          <a:off x="7810500" y="133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78241</xdr:rowOff>
    </xdr:from>
    <xdr:ext cx="534377" cy="259045"/>
    <xdr:sp macro="" textlink="">
      <xdr:nvSpPr>
        <xdr:cNvPr id="426" name="テキスト ボックス 425"/>
        <xdr:cNvSpPr txBox="1"/>
      </xdr:nvSpPr>
      <xdr:spPr>
        <a:xfrm>
          <a:off x="7594111" y="131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137477</xdr:rowOff>
    </xdr:from>
    <xdr:to>
      <xdr:col>36</xdr:col>
      <xdr:colOff>165100</xdr:colOff>
      <xdr:row>78</xdr:row>
      <xdr:rowOff>67627</xdr:rowOff>
    </xdr:to>
    <xdr:sp macro="" textlink="">
      <xdr:nvSpPr>
        <xdr:cNvPr id="427" name="楕円 426"/>
        <xdr:cNvSpPr/>
      </xdr:nvSpPr>
      <xdr:spPr>
        <a:xfrm>
          <a:off x="6921500" y="133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58754</xdr:rowOff>
    </xdr:from>
    <xdr:ext cx="534377" cy="259045"/>
    <xdr:sp macro="" textlink="">
      <xdr:nvSpPr>
        <xdr:cNvPr id="428" name="テキスト ボックス 427"/>
        <xdr:cNvSpPr txBox="1"/>
      </xdr:nvSpPr>
      <xdr:spPr>
        <a:xfrm>
          <a:off x="6705111" y="134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14260</xdr:rowOff>
    </xdr:from>
    <xdr:to>
      <xdr:col>55</xdr:col>
      <xdr:colOff>0</xdr:colOff>
      <xdr:row>98</xdr:row>
      <xdr:rowOff>53808</xdr:rowOff>
    </xdr:to>
    <xdr:cxnSp macro="">
      <xdr:nvCxnSpPr>
        <xdr:cNvPr id="457" name="直線コネクタ 456"/>
        <xdr:cNvCxnSpPr/>
      </xdr:nvCxnSpPr>
      <xdr:spPr>
        <a:xfrm flipV="1">
          <a:off x="9639300" y="16816360"/>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53808</xdr:rowOff>
    </xdr:from>
    <xdr:to>
      <xdr:col>50</xdr:col>
      <xdr:colOff>114300</xdr:colOff>
      <xdr:row>98</xdr:row>
      <xdr:rowOff>60444</xdr:rowOff>
    </xdr:to>
    <xdr:cxnSp macro="">
      <xdr:nvCxnSpPr>
        <xdr:cNvPr id="460" name="直線コネクタ 459"/>
        <xdr:cNvCxnSpPr/>
      </xdr:nvCxnSpPr>
      <xdr:spPr>
        <a:xfrm flipV="1">
          <a:off x="8750300" y="16855908"/>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60444</xdr:rowOff>
    </xdr:from>
    <xdr:to>
      <xdr:col>45</xdr:col>
      <xdr:colOff>177800</xdr:colOff>
      <xdr:row>98</xdr:row>
      <xdr:rowOff>71383</xdr:rowOff>
    </xdr:to>
    <xdr:cxnSp macro="">
      <xdr:nvCxnSpPr>
        <xdr:cNvPr id="463" name="直線コネクタ 462"/>
        <xdr:cNvCxnSpPr/>
      </xdr:nvCxnSpPr>
      <xdr:spPr>
        <a:xfrm flipV="1">
          <a:off x="7861300" y="16862544"/>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11322</xdr:rowOff>
    </xdr:from>
    <xdr:to>
      <xdr:col>41</xdr:col>
      <xdr:colOff>50800</xdr:colOff>
      <xdr:row>98</xdr:row>
      <xdr:rowOff>71383</xdr:rowOff>
    </xdr:to>
    <xdr:cxnSp macro="">
      <xdr:nvCxnSpPr>
        <xdr:cNvPr id="466" name="直線コネクタ 465"/>
        <xdr:cNvCxnSpPr/>
      </xdr:nvCxnSpPr>
      <xdr:spPr>
        <a:xfrm>
          <a:off x="6972300" y="16813422"/>
          <a:ext cx="889000" cy="6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134910</xdr:rowOff>
    </xdr:from>
    <xdr:to>
      <xdr:col>55</xdr:col>
      <xdr:colOff>50800</xdr:colOff>
      <xdr:row>98</xdr:row>
      <xdr:rowOff>65060</xdr:rowOff>
    </xdr:to>
    <xdr:sp macro="" textlink="">
      <xdr:nvSpPr>
        <xdr:cNvPr id="476" name="楕円 475"/>
        <xdr:cNvSpPr/>
      </xdr:nvSpPr>
      <xdr:spPr>
        <a:xfrm>
          <a:off x="10426700" y="167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113337</xdr:rowOff>
    </xdr:from>
    <xdr:ext cx="534377" cy="259045"/>
    <xdr:sp macro="" textlink="">
      <xdr:nvSpPr>
        <xdr:cNvPr id="477" name="普通建設事業費 （ うち更新整備　）該当値テキスト"/>
        <xdr:cNvSpPr txBox="1"/>
      </xdr:nvSpPr>
      <xdr:spPr>
        <a:xfrm>
          <a:off x="10528300" y="167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3008</xdr:rowOff>
    </xdr:from>
    <xdr:to>
      <xdr:col>50</xdr:col>
      <xdr:colOff>165100</xdr:colOff>
      <xdr:row>98</xdr:row>
      <xdr:rowOff>104608</xdr:rowOff>
    </xdr:to>
    <xdr:sp macro="" textlink="">
      <xdr:nvSpPr>
        <xdr:cNvPr id="478" name="楕円 477"/>
        <xdr:cNvSpPr/>
      </xdr:nvSpPr>
      <xdr:spPr>
        <a:xfrm>
          <a:off x="9588500" y="1680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95735</xdr:rowOff>
    </xdr:from>
    <xdr:ext cx="534377" cy="259045"/>
    <xdr:sp macro="" textlink="">
      <xdr:nvSpPr>
        <xdr:cNvPr id="479" name="テキスト ボックス 478"/>
        <xdr:cNvSpPr txBox="1"/>
      </xdr:nvSpPr>
      <xdr:spPr>
        <a:xfrm>
          <a:off x="9372111" y="1689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9644</xdr:rowOff>
    </xdr:from>
    <xdr:to>
      <xdr:col>46</xdr:col>
      <xdr:colOff>38100</xdr:colOff>
      <xdr:row>98</xdr:row>
      <xdr:rowOff>111244</xdr:rowOff>
    </xdr:to>
    <xdr:sp macro="" textlink="">
      <xdr:nvSpPr>
        <xdr:cNvPr id="480" name="楕円 479"/>
        <xdr:cNvSpPr/>
      </xdr:nvSpPr>
      <xdr:spPr>
        <a:xfrm>
          <a:off x="8699500" y="168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102371</xdr:rowOff>
    </xdr:from>
    <xdr:ext cx="534377" cy="259045"/>
    <xdr:sp macro="" textlink="">
      <xdr:nvSpPr>
        <xdr:cNvPr id="481" name="テキスト ボックス 480"/>
        <xdr:cNvSpPr txBox="1"/>
      </xdr:nvSpPr>
      <xdr:spPr>
        <a:xfrm>
          <a:off x="8483111" y="169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20583</xdr:rowOff>
    </xdr:from>
    <xdr:to>
      <xdr:col>41</xdr:col>
      <xdr:colOff>101600</xdr:colOff>
      <xdr:row>98</xdr:row>
      <xdr:rowOff>122183</xdr:rowOff>
    </xdr:to>
    <xdr:sp macro="" textlink="">
      <xdr:nvSpPr>
        <xdr:cNvPr id="482" name="楕円 481"/>
        <xdr:cNvSpPr/>
      </xdr:nvSpPr>
      <xdr:spPr>
        <a:xfrm>
          <a:off x="7810500" y="168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113310</xdr:rowOff>
    </xdr:from>
    <xdr:ext cx="534377" cy="259045"/>
    <xdr:sp macro="" textlink="">
      <xdr:nvSpPr>
        <xdr:cNvPr id="483" name="テキスト ボックス 482"/>
        <xdr:cNvSpPr txBox="1"/>
      </xdr:nvSpPr>
      <xdr:spPr>
        <a:xfrm>
          <a:off x="7594111" y="1691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131972</xdr:rowOff>
    </xdr:from>
    <xdr:to>
      <xdr:col>36</xdr:col>
      <xdr:colOff>165100</xdr:colOff>
      <xdr:row>98</xdr:row>
      <xdr:rowOff>62122</xdr:rowOff>
    </xdr:to>
    <xdr:sp macro="" textlink="">
      <xdr:nvSpPr>
        <xdr:cNvPr id="484" name="楕円 483"/>
        <xdr:cNvSpPr/>
      </xdr:nvSpPr>
      <xdr:spPr>
        <a:xfrm>
          <a:off x="6921500" y="167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78649</xdr:rowOff>
    </xdr:from>
    <xdr:ext cx="534377" cy="259045"/>
    <xdr:sp macro="" textlink="">
      <xdr:nvSpPr>
        <xdr:cNvPr id="485" name="テキスト ボックス 484"/>
        <xdr:cNvSpPr txBox="1"/>
      </xdr:nvSpPr>
      <xdr:spPr>
        <a:xfrm>
          <a:off x="6705111" y="165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77101</xdr:rowOff>
    </xdr:from>
    <xdr:to>
      <xdr:col>85</xdr:col>
      <xdr:colOff>127000</xdr:colOff>
      <xdr:row>38</xdr:row>
      <xdr:rowOff>138157</xdr:rowOff>
    </xdr:to>
    <xdr:cxnSp macro="">
      <xdr:nvCxnSpPr>
        <xdr:cNvPr id="514" name="直線コネクタ 513"/>
        <xdr:cNvCxnSpPr/>
      </xdr:nvCxnSpPr>
      <xdr:spPr>
        <a:xfrm>
          <a:off x="15481300" y="6592201"/>
          <a:ext cx="838200" cy="6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77101</xdr:rowOff>
    </xdr:from>
    <xdr:to>
      <xdr:col>81</xdr:col>
      <xdr:colOff>50800</xdr:colOff>
      <xdr:row>38</xdr:row>
      <xdr:rowOff>140157</xdr:rowOff>
    </xdr:to>
    <xdr:cxnSp macro="">
      <xdr:nvCxnSpPr>
        <xdr:cNvPr id="517" name="直線コネクタ 516"/>
        <xdr:cNvCxnSpPr/>
      </xdr:nvCxnSpPr>
      <xdr:spPr>
        <a:xfrm flipV="1">
          <a:off x="14592300" y="6592201"/>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140157</xdr:rowOff>
    </xdr:from>
    <xdr:to>
      <xdr:col>76</xdr:col>
      <xdr:colOff>114300</xdr:colOff>
      <xdr:row>39</xdr:row>
      <xdr:rowOff>28657</xdr:rowOff>
    </xdr:to>
    <xdr:cxnSp macro="">
      <xdr:nvCxnSpPr>
        <xdr:cNvPr id="520" name="直線コネクタ 519"/>
        <xdr:cNvCxnSpPr/>
      </xdr:nvCxnSpPr>
      <xdr:spPr>
        <a:xfrm flipV="1">
          <a:off x="13703300" y="6655257"/>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56947</xdr:rowOff>
    </xdr:from>
    <xdr:to>
      <xdr:col>71</xdr:col>
      <xdr:colOff>177800</xdr:colOff>
      <xdr:row>39</xdr:row>
      <xdr:rowOff>28657</xdr:rowOff>
    </xdr:to>
    <xdr:cxnSp macro="">
      <xdr:nvCxnSpPr>
        <xdr:cNvPr id="523" name="直線コネクタ 522"/>
        <xdr:cNvCxnSpPr/>
      </xdr:nvCxnSpPr>
      <xdr:spPr>
        <a:xfrm>
          <a:off x="12814300" y="6229147"/>
          <a:ext cx="889000" cy="48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24140</xdr:rowOff>
    </xdr:from>
    <xdr:ext cx="534377" cy="259045"/>
    <xdr:sp macro="" textlink="">
      <xdr:nvSpPr>
        <xdr:cNvPr id="527" name="テキスト ボックス 526"/>
        <xdr:cNvSpPr txBox="1"/>
      </xdr:nvSpPr>
      <xdr:spPr>
        <a:xfrm>
          <a:off x="12547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87357</xdr:rowOff>
    </xdr:from>
    <xdr:to>
      <xdr:col>85</xdr:col>
      <xdr:colOff>177800</xdr:colOff>
      <xdr:row>39</xdr:row>
      <xdr:rowOff>17507</xdr:rowOff>
    </xdr:to>
    <xdr:sp macro="" textlink="">
      <xdr:nvSpPr>
        <xdr:cNvPr id="533" name="楕円 532"/>
        <xdr:cNvSpPr/>
      </xdr:nvSpPr>
      <xdr:spPr>
        <a:xfrm>
          <a:off x="16268700" y="66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2284</xdr:rowOff>
    </xdr:from>
    <xdr:ext cx="469744" cy="259045"/>
    <xdr:sp macro="" textlink="">
      <xdr:nvSpPr>
        <xdr:cNvPr id="534" name="災害復旧事業費該当値テキスト"/>
        <xdr:cNvSpPr txBox="1"/>
      </xdr:nvSpPr>
      <xdr:spPr>
        <a:xfrm>
          <a:off x="16370300" y="651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26301</xdr:rowOff>
    </xdr:from>
    <xdr:to>
      <xdr:col>81</xdr:col>
      <xdr:colOff>101600</xdr:colOff>
      <xdr:row>38</xdr:row>
      <xdr:rowOff>127901</xdr:rowOff>
    </xdr:to>
    <xdr:sp macro="" textlink="">
      <xdr:nvSpPr>
        <xdr:cNvPr id="535" name="楕円 534"/>
        <xdr:cNvSpPr/>
      </xdr:nvSpPr>
      <xdr:spPr>
        <a:xfrm>
          <a:off x="15430500" y="65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119028</xdr:rowOff>
    </xdr:from>
    <xdr:ext cx="469744" cy="259045"/>
    <xdr:sp macro="" textlink="">
      <xdr:nvSpPr>
        <xdr:cNvPr id="536" name="テキスト ボックス 535"/>
        <xdr:cNvSpPr txBox="1"/>
      </xdr:nvSpPr>
      <xdr:spPr>
        <a:xfrm>
          <a:off x="15246428" y="66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89357</xdr:rowOff>
    </xdr:from>
    <xdr:to>
      <xdr:col>76</xdr:col>
      <xdr:colOff>165100</xdr:colOff>
      <xdr:row>39</xdr:row>
      <xdr:rowOff>19507</xdr:rowOff>
    </xdr:to>
    <xdr:sp macro="" textlink="">
      <xdr:nvSpPr>
        <xdr:cNvPr id="537" name="楕円 536"/>
        <xdr:cNvSpPr/>
      </xdr:nvSpPr>
      <xdr:spPr>
        <a:xfrm>
          <a:off x="14541500" y="66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10634</xdr:rowOff>
    </xdr:from>
    <xdr:ext cx="469744" cy="259045"/>
    <xdr:sp macro="" textlink="">
      <xdr:nvSpPr>
        <xdr:cNvPr id="538" name="テキスト ボックス 537"/>
        <xdr:cNvSpPr txBox="1"/>
      </xdr:nvSpPr>
      <xdr:spPr>
        <a:xfrm>
          <a:off x="14357428" y="669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149307</xdr:rowOff>
    </xdr:from>
    <xdr:to>
      <xdr:col>72</xdr:col>
      <xdr:colOff>38100</xdr:colOff>
      <xdr:row>39</xdr:row>
      <xdr:rowOff>79457</xdr:rowOff>
    </xdr:to>
    <xdr:sp macro="" textlink="">
      <xdr:nvSpPr>
        <xdr:cNvPr id="539" name="楕円 538"/>
        <xdr:cNvSpPr/>
      </xdr:nvSpPr>
      <xdr:spPr>
        <a:xfrm>
          <a:off x="13652500" y="66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70584</xdr:rowOff>
    </xdr:from>
    <xdr:ext cx="378565" cy="259045"/>
    <xdr:sp macro="" textlink="">
      <xdr:nvSpPr>
        <xdr:cNvPr id="540" name="テキスト ボックス 539"/>
        <xdr:cNvSpPr txBox="1"/>
      </xdr:nvSpPr>
      <xdr:spPr>
        <a:xfrm>
          <a:off x="13514017" y="675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6147</xdr:rowOff>
    </xdr:from>
    <xdr:to>
      <xdr:col>67</xdr:col>
      <xdr:colOff>101600</xdr:colOff>
      <xdr:row>36</xdr:row>
      <xdr:rowOff>107747</xdr:rowOff>
    </xdr:to>
    <xdr:sp macro="" textlink="">
      <xdr:nvSpPr>
        <xdr:cNvPr id="541" name="楕円 540"/>
        <xdr:cNvSpPr/>
      </xdr:nvSpPr>
      <xdr:spPr>
        <a:xfrm>
          <a:off x="127635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124274</xdr:rowOff>
    </xdr:from>
    <xdr:ext cx="534377" cy="259045"/>
    <xdr:sp macro="" textlink="">
      <xdr:nvSpPr>
        <xdr:cNvPr id="542" name="テキスト ボックス 541"/>
        <xdr:cNvSpPr txBox="1"/>
      </xdr:nvSpPr>
      <xdr:spPr>
        <a:xfrm>
          <a:off x="12547111" y="59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171421</xdr:rowOff>
    </xdr:from>
    <xdr:to>
      <xdr:col>85</xdr:col>
      <xdr:colOff>127000</xdr:colOff>
      <xdr:row>77</xdr:row>
      <xdr:rowOff>4913</xdr:rowOff>
    </xdr:to>
    <xdr:cxnSp macro="">
      <xdr:nvCxnSpPr>
        <xdr:cNvPr id="618" name="直線コネクタ 617"/>
        <xdr:cNvCxnSpPr/>
      </xdr:nvCxnSpPr>
      <xdr:spPr>
        <a:xfrm flipV="1">
          <a:off x="15481300" y="13201621"/>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4913</xdr:rowOff>
    </xdr:from>
    <xdr:to>
      <xdr:col>81</xdr:col>
      <xdr:colOff>50800</xdr:colOff>
      <xdr:row>77</xdr:row>
      <xdr:rowOff>26036</xdr:rowOff>
    </xdr:to>
    <xdr:cxnSp macro="">
      <xdr:nvCxnSpPr>
        <xdr:cNvPr id="621" name="直線コネクタ 620"/>
        <xdr:cNvCxnSpPr/>
      </xdr:nvCxnSpPr>
      <xdr:spPr>
        <a:xfrm flipV="1">
          <a:off x="14592300" y="13206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74467</xdr:rowOff>
    </xdr:from>
    <xdr:to>
      <xdr:col>76</xdr:col>
      <xdr:colOff>114300</xdr:colOff>
      <xdr:row>77</xdr:row>
      <xdr:rowOff>26036</xdr:rowOff>
    </xdr:to>
    <xdr:cxnSp macro="">
      <xdr:nvCxnSpPr>
        <xdr:cNvPr id="624" name="直線コネクタ 623"/>
        <xdr:cNvCxnSpPr/>
      </xdr:nvCxnSpPr>
      <xdr:spPr>
        <a:xfrm>
          <a:off x="13703300" y="13104667"/>
          <a:ext cx="889000" cy="1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74467</xdr:rowOff>
    </xdr:from>
    <xdr:to>
      <xdr:col>71</xdr:col>
      <xdr:colOff>177800</xdr:colOff>
      <xdr:row>77</xdr:row>
      <xdr:rowOff>50088</xdr:rowOff>
    </xdr:to>
    <xdr:cxnSp macro="">
      <xdr:nvCxnSpPr>
        <xdr:cNvPr id="627" name="直線コネクタ 626"/>
        <xdr:cNvCxnSpPr/>
      </xdr:nvCxnSpPr>
      <xdr:spPr>
        <a:xfrm flipV="1">
          <a:off x="12814300" y="13104667"/>
          <a:ext cx="889000" cy="1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120621</xdr:rowOff>
    </xdr:from>
    <xdr:to>
      <xdr:col>85</xdr:col>
      <xdr:colOff>177800</xdr:colOff>
      <xdr:row>77</xdr:row>
      <xdr:rowOff>50771</xdr:rowOff>
    </xdr:to>
    <xdr:sp macro="" textlink="">
      <xdr:nvSpPr>
        <xdr:cNvPr id="637" name="楕円 636"/>
        <xdr:cNvSpPr/>
      </xdr:nvSpPr>
      <xdr:spPr>
        <a:xfrm>
          <a:off x="16268700" y="1315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99048</xdr:rowOff>
    </xdr:from>
    <xdr:ext cx="534377" cy="259045"/>
    <xdr:sp macro="" textlink="">
      <xdr:nvSpPr>
        <xdr:cNvPr id="638" name="公債費該当値テキスト"/>
        <xdr:cNvSpPr txBox="1"/>
      </xdr:nvSpPr>
      <xdr:spPr>
        <a:xfrm>
          <a:off x="16370300" y="131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125563</xdr:rowOff>
    </xdr:from>
    <xdr:to>
      <xdr:col>81</xdr:col>
      <xdr:colOff>101600</xdr:colOff>
      <xdr:row>77</xdr:row>
      <xdr:rowOff>55713</xdr:rowOff>
    </xdr:to>
    <xdr:sp macro="" textlink="">
      <xdr:nvSpPr>
        <xdr:cNvPr id="639" name="楕円 638"/>
        <xdr:cNvSpPr/>
      </xdr:nvSpPr>
      <xdr:spPr>
        <a:xfrm>
          <a:off x="15430500" y="131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46840</xdr:rowOff>
    </xdr:from>
    <xdr:ext cx="534377" cy="259045"/>
    <xdr:sp macro="" textlink="">
      <xdr:nvSpPr>
        <xdr:cNvPr id="640" name="テキスト ボックス 639"/>
        <xdr:cNvSpPr txBox="1"/>
      </xdr:nvSpPr>
      <xdr:spPr>
        <a:xfrm>
          <a:off x="15214111" y="132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146686</xdr:rowOff>
    </xdr:from>
    <xdr:to>
      <xdr:col>76</xdr:col>
      <xdr:colOff>165100</xdr:colOff>
      <xdr:row>77</xdr:row>
      <xdr:rowOff>76836</xdr:rowOff>
    </xdr:to>
    <xdr:sp macro="" textlink="">
      <xdr:nvSpPr>
        <xdr:cNvPr id="641" name="楕円 640"/>
        <xdr:cNvSpPr/>
      </xdr:nvSpPr>
      <xdr:spPr>
        <a:xfrm>
          <a:off x="145415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67963</xdr:rowOff>
    </xdr:from>
    <xdr:ext cx="534377" cy="259045"/>
    <xdr:sp macro="" textlink="">
      <xdr:nvSpPr>
        <xdr:cNvPr id="642" name="テキスト ボックス 641"/>
        <xdr:cNvSpPr txBox="1"/>
      </xdr:nvSpPr>
      <xdr:spPr>
        <a:xfrm>
          <a:off x="14325111" y="132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23667</xdr:rowOff>
    </xdr:from>
    <xdr:to>
      <xdr:col>72</xdr:col>
      <xdr:colOff>38100</xdr:colOff>
      <xdr:row>76</xdr:row>
      <xdr:rowOff>125267</xdr:rowOff>
    </xdr:to>
    <xdr:sp macro="" textlink="">
      <xdr:nvSpPr>
        <xdr:cNvPr id="643" name="楕円 642"/>
        <xdr:cNvSpPr/>
      </xdr:nvSpPr>
      <xdr:spPr>
        <a:xfrm>
          <a:off x="13652500" y="130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141794</xdr:rowOff>
    </xdr:from>
    <xdr:ext cx="534377" cy="259045"/>
    <xdr:sp macro="" textlink="">
      <xdr:nvSpPr>
        <xdr:cNvPr id="644" name="テキスト ボックス 643"/>
        <xdr:cNvSpPr txBox="1"/>
      </xdr:nvSpPr>
      <xdr:spPr>
        <a:xfrm>
          <a:off x="13436111" y="128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170738</xdr:rowOff>
    </xdr:from>
    <xdr:to>
      <xdr:col>67</xdr:col>
      <xdr:colOff>101600</xdr:colOff>
      <xdr:row>77</xdr:row>
      <xdr:rowOff>100888</xdr:rowOff>
    </xdr:to>
    <xdr:sp macro="" textlink="">
      <xdr:nvSpPr>
        <xdr:cNvPr id="645" name="楕円 644"/>
        <xdr:cNvSpPr/>
      </xdr:nvSpPr>
      <xdr:spPr>
        <a:xfrm>
          <a:off x="12763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92015</xdr:rowOff>
    </xdr:from>
    <xdr:ext cx="534377" cy="259045"/>
    <xdr:sp macro="" textlink="">
      <xdr:nvSpPr>
        <xdr:cNvPr id="646" name="テキスト ボックス 645"/>
        <xdr:cNvSpPr txBox="1"/>
      </xdr:nvSpPr>
      <xdr:spPr>
        <a:xfrm>
          <a:off x="12547111" y="132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19966</xdr:rowOff>
    </xdr:from>
    <xdr:to>
      <xdr:col>85</xdr:col>
      <xdr:colOff>127000</xdr:colOff>
      <xdr:row>97</xdr:row>
      <xdr:rowOff>29231</xdr:rowOff>
    </xdr:to>
    <xdr:cxnSp macro="">
      <xdr:nvCxnSpPr>
        <xdr:cNvPr id="673" name="直線コネクタ 672"/>
        <xdr:cNvCxnSpPr/>
      </xdr:nvCxnSpPr>
      <xdr:spPr>
        <a:xfrm>
          <a:off x="15481300" y="16479166"/>
          <a:ext cx="838200" cy="18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19966</xdr:rowOff>
    </xdr:from>
    <xdr:to>
      <xdr:col>81</xdr:col>
      <xdr:colOff>50800</xdr:colOff>
      <xdr:row>96</xdr:row>
      <xdr:rowOff>54448</xdr:rowOff>
    </xdr:to>
    <xdr:cxnSp macro="">
      <xdr:nvCxnSpPr>
        <xdr:cNvPr id="676" name="直線コネクタ 675"/>
        <xdr:cNvCxnSpPr/>
      </xdr:nvCxnSpPr>
      <xdr:spPr>
        <a:xfrm flipV="1">
          <a:off x="14592300" y="16479166"/>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9291</xdr:rowOff>
    </xdr:from>
    <xdr:to>
      <xdr:col>76</xdr:col>
      <xdr:colOff>114300</xdr:colOff>
      <xdr:row>96</xdr:row>
      <xdr:rowOff>54448</xdr:rowOff>
    </xdr:to>
    <xdr:cxnSp macro="">
      <xdr:nvCxnSpPr>
        <xdr:cNvPr id="679" name="直線コネクタ 678"/>
        <xdr:cNvCxnSpPr/>
      </xdr:nvCxnSpPr>
      <xdr:spPr>
        <a:xfrm>
          <a:off x="13703300" y="16297041"/>
          <a:ext cx="889000" cy="2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68347</xdr:rowOff>
    </xdr:from>
    <xdr:ext cx="534377" cy="259045"/>
    <xdr:sp macro="" textlink="">
      <xdr:nvSpPr>
        <xdr:cNvPr id="681" name="テキスト ボックス 680"/>
        <xdr:cNvSpPr txBox="1"/>
      </xdr:nvSpPr>
      <xdr:spPr>
        <a:xfrm>
          <a:off x="14325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9291</xdr:rowOff>
    </xdr:from>
    <xdr:to>
      <xdr:col>71</xdr:col>
      <xdr:colOff>177800</xdr:colOff>
      <xdr:row>97</xdr:row>
      <xdr:rowOff>124551</xdr:rowOff>
    </xdr:to>
    <xdr:cxnSp macro="">
      <xdr:nvCxnSpPr>
        <xdr:cNvPr id="682" name="直線コネクタ 681"/>
        <xdr:cNvCxnSpPr/>
      </xdr:nvCxnSpPr>
      <xdr:spPr>
        <a:xfrm flipV="1">
          <a:off x="12814300" y="16297041"/>
          <a:ext cx="889000" cy="4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149881</xdr:rowOff>
    </xdr:from>
    <xdr:to>
      <xdr:col>85</xdr:col>
      <xdr:colOff>177800</xdr:colOff>
      <xdr:row>97</xdr:row>
      <xdr:rowOff>80031</xdr:rowOff>
    </xdr:to>
    <xdr:sp macro="" textlink="">
      <xdr:nvSpPr>
        <xdr:cNvPr id="692" name="楕円 691"/>
        <xdr:cNvSpPr/>
      </xdr:nvSpPr>
      <xdr:spPr>
        <a:xfrm>
          <a:off x="16268700" y="166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1308</xdr:rowOff>
    </xdr:from>
    <xdr:ext cx="599010" cy="259045"/>
    <xdr:sp macro="" textlink="">
      <xdr:nvSpPr>
        <xdr:cNvPr id="693" name="積立金該当値テキスト"/>
        <xdr:cNvSpPr txBox="1"/>
      </xdr:nvSpPr>
      <xdr:spPr>
        <a:xfrm>
          <a:off x="16370300" y="164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140616</xdr:rowOff>
    </xdr:from>
    <xdr:to>
      <xdr:col>81</xdr:col>
      <xdr:colOff>101600</xdr:colOff>
      <xdr:row>96</xdr:row>
      <xdr:rowOff>70766</xdr:rowOff>
    </xdr:to>
    <xdr:sp macro="" textlink="">
      <xdr:nvSpPr>
        <xdr:cNvPr id="694" name="楕円 693"/>
        <xdr:cNvSpPr/>
      </xdr:nvSpPr>
      <xdr:spPr>
        <a:xfrm>
          <a:off x="15430500" y="164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87293</xdr:rowOff>
    </xdr:from>
    <xdr:ext cx="599010" cy="259045"/>
    <xdr:sp macro="" textlink="">
      <xdr:nvSpPr>
        <xdr:cNvPr id="695" name="テキスト ボックス 694"/>
        <xdr:cNvSpPr txBox="1"/>
      </xdr:nvSpPr>
      <xdr:spPr>
        <a:xfrm>
          <a:off x="15181795" y="1620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3648</xdr:rowOff>
    </xdr:from>
    <xdr:to>
      <xdr:col>76</xdr:col>
      <xdr:colOff>165100</xdr:colOff>
      <xdr:row>96</xdr:row>
      <xdr:rowOff>105248</xdr:rowOff>
    </xdr:to>
    <xdr:sp macro="" textlink="">
      <xdr:nvSpPr>
        <xdr:cNvPr id="696" name="楕円 695"/>
        <xdr:cNvSpPr/>
      </xdr:nvSpPr>
      <xdr:spPr>
        <a:xfrm>
          <a:off x="14541500" y="164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121775</xdr:rowOff>
    </xdr:from>
    <xdr:ext cx="599010" cy="259045"/>
    <xdr:sp macro="" textlink="">
      <xdr:nvSpPr>
        <xdr:cNvPr id="697" name="テキスト ボックス 696"/>
        <xdr:cNvSpPr txBox="1"/>
      </xdr:nvSpPr>
      <xdr:spPr>
        <a:xfrm>
          <a:off x="14292795" y="1623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129941</xdr:rowOff>
    </xdr:from>
    <xdr:to>
      <xdr:col>72</xdr:col>
      <xdr:colOff>38100</xdr:colOff>
      <xdr:row>95</xdr:row>
      <xdr:rowOff>60091</xdr:rowOff>
    </xdr:to>
    <xdr:sp macro="" textlink="">
      <xdr:nvSpPr>
        <xdr:cNvPr id="698" name="楕円 697"/>
        <xdr:cNvSpPr/>
      </xdr:nvSpPr>
      <xdr:spPr>
        <a:xfrm>
          <a:off x="13652500" y="1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76618</xdr:rowOff>
    </xdr:from>
    <xdr:ext cx="599010" cy="259045"/>
    <xdr:sp macro="" textlink="">
      <xdr:nvSpPr>
        <xdr:cNvPr id="699" name="テキスト ボックス 698"/>
        <xdr:cNvSpPr txBox="1"/>
      </xdr:nvSpPr>
      <xdr:spPr>
        <a:xfrm>
          <a:off x="13403795" y="1602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73751</xdr:rowOff>
    </xdr:from>
    <xdr:to>
      <xdr:col>67</xdr:col>
      <xdr:colOff>101600</xdr:colOff>
      <xdr:row>98</xdr:row>
      <xdr:rowOff>3901</xdr:rowOff>
    </xdr:to>
    <xdr:sp macro="" textlink="">
      <xdr:nvSpPr>
        <xdr:cNvPr id="700" name="楕円 699"/>
        <xdr:cNvSpPr/>
      </xdr:nvSpPr>
      <xdr:spPr>
        <a:xfrm>
          <a:off x="12763500" y="167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166478</xdr:rowOff>
    </xdr:from>
    <xdr:ext cx="534377" cy="259045"/>
    <xdr:sp macro="" textlink="">
      <xdr:nvSpPr>
        <xdr:cNvPr id="701" name="テキスト ボックス 700"/>
        <xdr:cNvSpPr txBox="1"/>
      </xdr:nvSpPr>
      <xdr:spPr>
        <a:xfrm>
          <a:off x="12547111" y="167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136957</xdr:rowOff>
    </xdr:from>
    <xdr:to>
      <xdr:col>116</xdr:col>
      <xdr:colOff>63500</xdr:colOff>
      <xdr:row>38</xdr:row>
      <xdr:rowOff>136957</xdr:rowOff>
    </xdr:to>
    <xdr:cxnSp macro="">
      <xdr:nvCxnSpPr>
        <xdr:cNvPr id="728" name="直線コネクタ 727"/>
        <xdr:cNvCxnSpPr/>
      </xdr:nvCxnSpPr>
      <xdr:spPr>
        <a:xfrm>
          <a:off x="21323300" y="6652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134351</xdr:rowOff>
    </xdr:from>
    <xdr:to>
      <xdr:col>111</xdr:col>
      <xdr:colOff>177800</xdr:colOff>
      <xdr:row>38</xdr:row>
      <xdr:rowOff>136957</xdr:rowOff>
    </xdr:to>
    <xdr:cxnSp macro="">
      <xdr:nvCxnSpPr>
        <xdr:cNvPr id="731" name="直線コネクタ 730"/>
        <xdr:cNvCxnSpPr/>
      </xdr:nvCxnSpPr>
      <xdr:spPr>
        <a:xfrm>
          <a:off x="20434300" y="664945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134351</xdr:rowOff>
    </xdr:from>
    <xdr:to>
      <xdr:col>107</xdr:col>
      <xdr:colOff>50800</xdr:colOff>
      <xdr:row>38</xdr:row>
      <xdr:rowOff>135813</xdr:rowOff>
    </xdr:to>
    <xdr:cxnSp macro="">
      <xdr:nvCxnSpPr>
        <xdr:cNvPr id="734" name="直線コネクタ 733"/>
        <xdr:cNvCxnSpPr/>
      </xdr:nvCxnSpPr>
      <xdr:spPr>
        <a:xfrm flipV="1">
          <a:off x="19545300" y="664945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132431</xdr:rowOff>
    </xdr:from>
    <xdr:to>
      <xdr:col>102</xdr:col>
      <xdr:colOff>114300</xdr:colOff>
      <xdr:row>38</xdr:row>
      <xdr:rowOff>135813</xdr:rowOff>
    </xdr:to>
    <xdr:cxnSp macro="">
      <xdr:nvCxnSpPr>
        <xdr:cNvPr id="737" name="直線コネクタ 736"/>
        <xdr:cNvCxnSpPr/>
      </xdr:nvCxnSpPr>
      <xdr:spPr>
        <a:xfrm>
          <a:off x="18656300" y="6647531"/>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86157</xdr:rowOff>
    </xdr:from>
    <xdr:to>
      <xdr:col>116</xdr:col>
      <xdr:colOff>114300</xdr:colOff>
      <xdr:row>39</xdr:row>
      <xdr:rowOff>16307</xdr:rowOff>
    </xdr:to>
    <xdr:sp macro="" textlink="">
      <xdr:nvSpPr>
        <xdr:cNvPr id="747" name="楕円 746"/>
        <xdr:cNvSpPr/>
      </xdr:nvSpPr>
      <xdr:spPr>
        <a:xfrm>
          <a:off x="22110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xdr:rowOff>
    </xdr:from>
    <xdr:ext cx="313932" cy="259045"/>
    <xdr:sp macro="" textlink="">
      <xdr:nvSpPr>
        <xdr:cNvPr id="748" name="投資及び出資金該当値テキスト"/>
        <xdr:cNvSpPr txBox="1"/>
      </xdr:nvSpPr>
      <xdr:spPr>
        <a:xfrm>
          <a:off x="22212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86157</xdr:rowOff>
    </xdr:from>
    <xdr:to>
      <xdr:col>112</xdr:col>
      <xdr:colOff>38100</xdr:colOff>
      <xdr:row>39</xdr:row>
      <xdr:rowOff>16307</xdr:rowOff>
    </xdr:to>
    <xdr:sp macro="" textlink="">
      <xdr:nvSpPr>
        <xdr:cNvPr id="749" name="楕円 748"/>
        <xdr:cNvSpPr/>
      </xdr:nvSpPr>
      <xdr:spPr>
        <a:xfrm>
          <a:off x="2127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7434</xdr:rowOff>
    </xdr:from>
    <xdr:ext cx="313932" cy="259045"/>
    <xdr:sp macro="" textlink="">
      <xdr:nvSpPr>
        <xdr:cNvPr id="750" name="テキスト ボックス 749"/>
        <xdr:cNvSpPr txBox="1"/>
      </xdr:nvSpPr>
      <xdr:spPr>
        <a:xfrm>
          <a:off x="21166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83551</xdr:rowOff>
    </xdr:from>
    <xdr:to>
      <xdr:col>107</xdr:col>
      <xdr:colOff>101600</xdr:colOff>
      <xdr:row>39</xdr:row>
      <xdr:rowOff>13701</xdr:rowOff>
    </xdr:to>
    <xdr:sp macro="" textlink="">
      <xdr:nvSpPr>
        <xdr:cNvPr id="751" name="楕円 750"/>
        <xdr:cNvSpPr/>
      </xdr:nvSpPr>
      <xdr:spPr>
        <a:xfrm>
          <a:off x="20383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4828</xdr:rowOff>
    </xdr:from>
    <xdr:ext cx="378565" cy="259045"/>
    <xdr:sp macro="" textlink="">
      <xdr:nvSpPr>
        <xdr:cNvPr id="752" name="テキスト ボックス 751"/>
        <xdr:cNvSpPr txBox="1"/>
      </xdr:nvSpPr>
      <xdr:spPr>
        <a:xfrm>
          <a:off x="20245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85013</xdr:rowOff>
    </xdr:from>
    <xdr:to>
      <xdr:col>102</xdr:col>
      <xdr:colOff>165100</xdr:colOff>
      <xdr:row>39</xdr:row>
      <xdr:rowOff>15163</xdr:rowOff>
    </xdr:to>
    <xdr:sp macro="" textlink="">
      <xdr:nvSpPr>
        <xdr:cNvPr id="753" name="楕円 752"/>
        <xdr:cNvSpPr/>
      </xdr:nvSpPr>
      <xdr:spPr>
        <a:xfrm>
          <a:off x="19494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6290</xdr:rowOff>
    </xdr:from>
    <xdr:ext cx="313932" cy="259045"/>
    <xdr:sp macro="" textlink="">
      <xdr:nvSpPr>
        <xdr:cNvPr id="754" name="テキスト ボックス 753"/>
        <xdr:cNvSpPr txBox="1"/>
      </xdr:nvSpPr>
      <xdr:spPr>
        <a:xfrm>
          <a:off x="19388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81631</xdr:rowOff>
    </xdr:from>
    <xdr:to>
      <xdr:col>98</xdr:col>
      <xdr:colOff>38100</xdr:colOff>
      <xdr:row>39</xdr:row>
      <xdr:rowOff>11781</xdr:rowOff>
    </xdr:to>
    <xdr:sp macro="" textlink="">
      <xdr:nvSpPr>
        <xdr:cNvPr id="755" name="楕円 754"/>
        <xdr:cNvSpPr/>
      </xdr:nvSpPr>
      <xdr:spPr>
        <a:xfrm>
          <a:off x="186055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2908</xdr:rowOff>
    </xdr:from>
    <xdr:ext cx="378565" cy="259045"/>
    <xdr:sp macro="" textlink="">
      <xdr:nvSpPr>
        <xdr:cNvPr id="756" name="テキスト ボックス 755"/>
        <xdr:cNvSpPr txBox="1"/>
      </xdr:nvSpPr>
      <xdr:spPr>
        <a:xfrm>
          <a:off x="18467017" y="668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112181</xdr:rowOff>
    </xdr:from>
    <xdr:to>
      <xdr:col>116</xdr:col>
      <xdr:colOff>63500</xdr:colOff>
      <xdr:row>77</xdr:row>
      <xdr:rowOff>127322</xdr:rowOff>
    </xdr:to>
    <xdr:cxnSp macro="">
      <xdr:nvCxnSpPr>
        <xdr:cNvPr id="845" name="直線コネクタ 844"/>
        <xdr:cNvCxnSpPr/>
      </xdr:nvCxnSpPr>
      <xdr:spPr>
        <a:xfrm flipV="1">
          <a:off x="21323300" y="13313831"/>
          <a:ext cx="838200" cy="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22723</xdr:rowOff>
    </xdr:from>
    <xdr:to>
      <xdr:col>111</xdr:col>
      <xdr:colOff>177800</xdr:colOff>
      <xdr:row>77</xdr:row>
      <xdr:rowOff>127322</xdr:rowOff>
    </xdr:to>
    <xdr:cxnSp macro="">
      <xdr:nvCxnSpPr>
        <xdr:cNvPr id="848" name="直線コネクタ 847"/>
        <xdr:cNvCxnSpPr/>
      </xdr:nvCxnSpPr>
      <xdr:spPr>
        <a:xfrm>
          <a:off x="20434300" y="13224373"/>
          <a:ext cx="889000" cy="1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22723</xdr:rowOff>
    </xdr:from>
    <xdr:to>
      <xdr:col>107</xdr:col>
      <xdr:colOff>50800</xdr:colOff>
      <xdr:row>77</xdr:row>
      <xdr:rowOff>171355</xdr:rowOff>
    </xdr:to>
    <xdr:cxnSp macro="">
      <xdr:nvCxnSpPr>
        <xdr:cNvPr id="851" name="直線コネクタ 850"/>
        <xdr:cNvCxnSpPr/>
      </xdr:nvCxnSpPr>
      <xdr:spPr>
        <a:xfrm flipV="1">
          <a:off x="19545300" y="13224373"/>
          <a:ext cx="889000" cy="1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171355</xdr:rowOff>
    </xdr:from>
    <xdr:to>
      <xdr:col>102</xdr:col>
      <xdr:colOff>114300</xdr:colOff>
      <xdr:row>78</xdr:row>
      <xdr:rowOff>47901</xdr:rowOff>
    </xdr:to>
    <xdr:cxnSp macro="">
      <xdr:nvCxnSpPr>
        <xdr:cNvPr id="854" name="直線コネクタ 853"/>
        <xdr:cNvCxnSpPr/>
      </xdr:nvCxnSpPr>
      <xdr:spPr>
        <a:xfrm flipV="1">
          <a:off x="18656300" y="13373005"/>
          <a:ext cx="889000" cy="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61381</xdr:rowOff>
    </xdr:from>
    <xdr:to>
      <xdr:col>116</xdr:col>
      <xdr:colOff>114300</xdr:colOff>
      <xdr:row>77</xdr:row>
      <xdr:rowOff>162981</xdr:rowOff>
    </xdr:to>
    <xdr:sp macro="" textlink="">
      <xdr:nvSpPr>
        <xdr:cNvPr id="864" name="楕円 863"/>
        <xdr:cNvSpPr/>
      </xdr:nvSpPr>
      <xdr:spPr>
        <a:xfrm>
          <a:off x="22110700" y="132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39808</xdr:rowOff>
    </xdr:from>
    <xdr:ext cx="534377" cy="259045"/>
    <xdr:sp macro="" textlink="">
      <xdr:nvSpPr>
        <xdr:cNvPr id="865" name="繰出金該当値テキスト"/>
        <xdr:cNvSpPr txBox="1"/>
      </xdr:nvSpPr>
      <xdr:spPr>
        <a:xfrm>
          <a:off x="22212300" y="132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76522</xdr:rowOff>
    </xdr:from>
    <xdr:to>
      <xdr:col>112</xdr:col>
      <xdr:colOff>38100</xdr:colOff>
      <xdr:row>78</xdr:row>
      <xdr:rowOff>6672</xdr:rowOff>
    </xdr:to>
    <xdr:sp macro="" textlink="">
      <xdr:nvSpPr>
        <xdr:cNvPr id="866" name="楕円 865"/>
        <xdr:cNvSpPr/>
      </xdr:nvSpPr>
      <xdr:spPr>
        <a:xfrm>
          <a:off x="21272500" y="1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169249</xdr:rowOff>
    </xdr:from>
    <xdr:ext cx="534377" cy="259045"/>
    <xdr:sp macro="" textlink="">
      <xdr:nvSpPr>
        <xdr:cNvPr id="867" name="テキスト ボックス 866"/>
        <xdr:cNvSpPr txBox="1"/>
      </xdr:nvSpPr>
      <xdr:spPr>
        <a:xfrm>
          <a:off x="21056111" y="1337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143373</xdr:rowOff>
    </xdr:from>
    <xdr:to>
      <xdr:col>107</xdr:col>
      <xdr:colOff>101600</xdr:colOff>
      <xdr:row>77</xdr:row>
      <xdr:rowOff>73523</xdr:rowOff>
    </xdr:to>
    <xdr:sp macro="" textlink="">
      <xdr:nvSpPr>
        <xdr:cNvPr id="868" name="楕円 867"/>
        <xdr:cNvSpPr/>
      </xdr:nvSpPr>
      <xdr:spPr>
        <a:xfrm>
          <a:off x="20383500" y="131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64650</xdr:rowOff>
    </xdr:from>
    <xdr:ext cx="534377" cy="259045"/>
    <xdr:sp macro="" textlink="">
      <xdr:nvSpPr>
        <xdr:cNvPr id="869" name="テキスト ボックス 868"/>
        <xdr:cNvSpPr txBox="1"/>
      </xdr:nvSpPr>
      <xdr:spPr>
        <a:xfrm>
          <a:off x="20167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120555</xdr:rowOff>
    </xdr:from>
    <xdr:to>
      <xdr:col>102</xdr:col>
      <xdr:colOff>165100</xdr:colOff>
      <xdr:row>78</xdr:row>
      <xdr:rowOff>50705</xdr:rowOff>
    </xdr:to>
    <xdr:sp macro="" textlink="">
      <xdr:nvSpPr>
        <xdr:cNvPr id="870" name="楕円 869"/>
        <xdr:cNvSpPr/>
      </xdr:nvSpPr>
      <xdr:spPr>
        <a:xfrm>
          <a:off x="19494500" y="133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41832</xdr:rowOff>
    </xdr:from>
    <xdr:ext cx="534377" cy="259045"/>
    <xdr:sp macro="" textlink="">
      <xdr:nvSpPr>
        <xdr:cNvPr id="871" name="テキスト ボックス 870"/>
        <xdr:cNvSpPr txBox="1"/>
      </xdr:nvSpPr>
      <xdr:spPr>
        <a:xfrm>
          <a:off x="19278111" y="134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168551</xdr:rowOff>
    </xdr:from>
    <xdr:to>
      <xdr:col>98</xdr:col>
      <xdr:colOff>38100</xdr:colOff>
      <xdr:row>78</xdr:row>
      <xdr:rowOff>98701</xdr:rowOff>
    </xdr:to>
    <xdr:sp macro="" textlink="">
      <xdr:nvSpPr>
        <xdr:cNvPr id="872" name="楕円 871"/>
        <xdr:cNvSpPr/>
      </xdr:nvSpPr>
      <xdr:spPr>
        <a:xfrm>
          <a:off x="18605500" y="133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89828</xdr:rowOff>
    </xdr:from>
    <xdr:ext cx="534377" cy="259045"/>
    <xdr:sp macro="" textlink="">
      <xdr:nvSpPr>
        <xdr:cNvPr id="873" name="テキスト ボックス 872"/>
        <xdr:cNvSpPr txBox="1"/>
      </xdr:nvSpPr>
      <xdr:spPr>
        <a:xfrm>
          <a:off x="18389111" y="134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歳出決算総額は、住民一人当たり７６６，７６６円となっている。主な構成項目である人件費は、住民一人当たり１２０，４６６円で増加傾向にあり、平成２６年度から比較すると９．４％増加し類似団体平均を上回る水準となっている。要因としては、職員採用数が類似団体平均と比較して多いことが考えられ、将来人口に見合った定員管理を行う必要があ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・類似団体と比較し、公債費が少なく積立金が多いのは、寄附金（ふるさと納税）によるところが大きいが、寄附が減っても健全な財政運営ができるよう、計画的に地方債を借り入れることとしている。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普通建設事業費は住民一人当たり７７，２９０円となっており、２年続けて類似団体と比較して一人当たりコストが低い状況となっている。令和元年から２年度にかけて公共施設等個別施設計画を策定し、計画的に施設の更新を進めていくことで、事業費の平準化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7,954
7,859
105.54
6,369,303
6,098,857
195,545
3,454,991
5,138,570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124968</xdr:rowOff>
    </xdr:from>
    <xdr:to>
      <xdr:col>24</xdr:col>
      <xdr:colOff>63500</xdr:colOff>
      <xdr:row>37</xdr:row>
      <xdr:rowOff>128524</xdr:rowOff>
    </xdr:to>
    <xdr:cxnSp macro="">
      <xdr:nvCxnSpPr>
        <xdr:cNvPr id="61" name="直線コネクタ 60"/>
        <xdr:cNvCxnSpPr/>
      </xdr:nvCxnSpPr>
      <xdr:spPr>
        <a:xfrm flipV="1">
          <a:off x="3797300" y="6468618"/>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128524</xdr:rowOff>
    </xdr:from>
    <xdr:to>
      <xdr:col>19</xdr:col>
      <xdr:colOff>177800</xdr:colOff>
      <xdr:row>38</xdr:row>
      <xdr:rowOff>9271</xdr:rowOff>
    </xdr:to>
    <xdr:cxnSp macro="">
      <xdr:nvCxnSpPr>
        <xdr:cNvPr id="64" name="直線コネクタ 63"/>
        <xdr:cNvCxnSpPr/>
      </xdr:nvCxnSpPr>
      <xdr:spPr>
        <a:xfrm flipV="1">
          <a:off x="2908300" y="6472174"/>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127000</xdr:rowOff>
    </xdr:from>
    <xdr:to>
      <xdr:col>15</xdr:col>
      <xdr:colOff>50800</xdr:colOff>
      <xdr:row>38</xdr:row>
      <xdr:rowOff>9271</xdr:rowOff>
    </xdr:to>
    <xdr:cxnSp macro="">
      <xdr:nvCxnSpPr>
        <xdr:cNvPr id="67" name="直線コネクタ 66"/>
        <xdr:cNvCxnSpPr/>
      </xdr:nvCxnSpPr>
      <xdr:spPr>
        <a:xfrm>
          <a:off x="2019300" y="6470650"/>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127000</xdr:rowOff>
    </xdr:from>
    <xdr:to>
      <xdr:col>10</xdr:col>
      <xdr:colOff>114300</xdr:colOff>
      <xdr:row>38</xdr:row>
      <xdr:rowOff>28321</xdr:rowOff>
    </xdr:to>
    <xdr:cxnSp macro="">
      <xdr:nvCxnSpPr>
        <xdr:cNvPr id="70" name="直線コネクタ 69"/>
        <xdr:cNvCxnSpPr/>
      </xdr:nvCxnSpPr>
      <xdr:spPr>
        <a:xfrm flipV="1">
          <a:off x="1130300" y="647065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74168</xdr:rowOff>
    </xdr:from>
    <xdr:to>
      <xdr:col>24</xdr:col>
      <xdr:colOff>114300</xdr:colOff>
      <xdr:row>38</xdr:row>
      <xdr:rowOff>4318</xdr:rowOff>
    </xdr:to>
    <xdr:sp macro="" textlink="">
      <xdr:nvSpPr>
        <xdr:cNvPr id="80" name="楕円 79"/>
        <xdr:cNvSpPr/>
      </xdr:nvSpPr>
      <xdr:spPr>
        <a:xfrm>
          <a:off x="45847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52595</xdr:rowOff>
    </xdr:from>
    <xdr:ext cx="469744" cy="259045"/>
    <xdr:sp macro="" textlink="">
      <xdr:nvSpPr>
        <xdr:cNvPr id="81" name="議会費該当値テキスト"/>
        <xdr:cNvSpPr txBox="1"/>
      </xdr:nvSpPr>
      <xdr:spPr>
        <a:xfrm>
          <a:off x="4686300" y="63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77724</xdr:rowOff>
    </xdr:from>
    <xdr:to>
      <xdr:col>20</xdr:col>
      <xdr:colOff>38100</xdr:colOff>
      <xdr:row>38</xdr:row>
      <xdr:rowOff>7874</xdr:rowOff>
    </xdr:to>
    <xdr:sp macro="" textlink="">
      <xdr:nvSpPr>
        <xdr:cNvPr id="82" name="楕円 81"/>
        <xdr:cNvSpPr/>
      </xdr:nvSpPr>
      <xdr:spPr>
        <a:xfrm>
          <a:off x="3746500" y="64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170451</xdr:rowOff>
    </xdr:from>
    <xdr:ext cx="469744" cy="259045"/>
    <xdr:sp macro="" textlink="">
      <xdr:nvSpPr>
        <xdr:cNvPr id="83" name="テキスト ボックス 82"/>
        <xdr:cNvSpPr txBox="1"/>
      </xdr:nvSpPr>
      <xdr:spPr>
        <a:xfrm>
          <a:off x="3562428" y="65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129921</xdr:rowOff>
    </xdr:from>
    <xdr:to>
      <xdr:col>15</xdr:col>
      <xdr:colOff>101600</xdr:colOff>
      <xdr:row>38</xdr:row>
      <xdr:rowOff>60071</xdr:rowOff>
    </xdr:to>
    <xdr:sp macro="" textlink="">
      <xdr:nvSpPr>
        <xdr:cNvPr id="84" name="楕円 83"/>
        <xdr:cNvSpPr/>
      </xdr:nvSpPr>
      <xdr:spPr>
        <a:xfrm>
          <a:off x="2857500" y="64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51198</xdr:rowOff>
    </xdr:from>
    <xdr:ext cx="469744" cy="259045"/>
    <xdr:sp macro="" textlink="">
      <xdr:nvSpPr>
        <xdr:cNvPr id="85" name="テキスト ボックス 84"/>
        <xdr:cNvSpPr txBox="1"/>
      </xdr:nvSpPr>
      <xdr:spPr>
        <a:xfrm>
          <a:off x="2673428" y="65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76200</xdr:rowOff>
    </xdr:from>
    <xdr:to>
      <xdr:col>10</xdr:col>
      <xdr:colOff>165100</xdr:colOff>
      <xdr:row>38</xdr:row>
      <xdr:rowOff>6350</xdr:rowOff>
    </xdr:to>
    <xdr:sp macro="" textlink="">
      <xdr:nvSpPr>
        <xdr:cNvPr id="86" name="楕円 85"/>
        <xdr:cNvSpPr/>
      </xdr:nvSpPr>
      <xdr:spPr>
        <a:xfrm>
          <a:off x="1968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168927</xdr:rowOff>
    </xdr:from>
    <xdr:ext cx="469744" cy="259045"/>
    <xdr:sp macro="" textlink="">
      <xdr:nvSpPr>
        <xdr:cNvPr id="87" name="テキスト ボックス 86"/>
        <xdr:cNvSpPr txBox="1"/>
      </xdr:nvSpPr>
      <xdr:spPr>
        <a:xfrm>
          <a:off x="1784428"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148971</xdr:rowOff>
    </xdr:from>
    <xdr:to>
      <xdr:col>6</xdr:col>
      <xdr:colOff>38100</xdr:colOff>
      <xdr:row>38</xdr:row>
      <xdr:rowOff>79121</xdr:rowOff>
    </xdr:to>
    <xdr:sp macro="" textlink="">
      <xdr:nvSpPr>
        <xdr:cNvPr id="88" name="楕円 87"/>
        <xdr:cNvSpPr/>
      </xdr:nvSpPr>
      <xdr:spPr>
        <a:xfrm>
          <a:off x="10795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70248</xdr:rowOff>
    </xdr:from>
    <xdr:ext cx="469744" cy="259045"/>
    <xdr:sp macro="" textlink="">
      <xdr:nvSpPr>
        <xdr:cNvPr id="89" name="テキスト ボックス 88"/>
        <xdr:cNvSpPr txBox="1"/>
      </xdr:nvSpPr>
      <xdr:spPr>
        <a:xfrm>
          <a:off x="895428" y="65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17469</xdr:rowOff>
    </xdr:from>
    <xdr:to>
      <xdr:col>24</xdr:col>
      <xdr:colOff>63500</xdr:colOff>
      <xdr:row>57</xdr:row>
      <xdr:rowOff>117173</xdr:rowOff>
    </xdr:to>
    <xdr:cxnSp macro="">
      <xdr:nvCxnSpPr>
        <xdr:cNvPr id="118" name="直線コネクタ 117"/>
        <xdr:cNvCxnSpPr/>
      </xdr:nvCxnSpPr>
      <xdr:spPr>
        <a:xfrm>
          <a:off x="3797300" y="9790119"/>
          <a:ext cx="838200" cy="9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147801</xdr:rowOff>
    </xdr:from>
    <xdr:to>
      <xdr:col>19</xdr:col>
      <xdr:colOff>177800</xdr:colOff>
      <xdr:row>57</xdr:row>
      <xdr:rowOff>17469</xdr:rowOff>
    </xdr:to>
    <xdr:cxnSp macro="">
      <xdr:nvCxnSpPr>
        <xdr:cNvPr id="121" name="直線コネクタ 120"/>
        <xdr:cNvCxnSpPr/>
      </xdr:nvCxnSpPr>
      <xdr:spPr>
        <a:xfrm>
          <a:off x="2908300" y="9749001"/>
          <a:ext cx="889000" cy="4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30618</xdr:rowOff>
    </xdr:from>
    <xdr:to>
      <xdr:col>15</xdr:col>
      <xdr:colOff>50800</xdr:colOff>
      <xdr:row>56</xdr:row>
      <xdr:rowOff>147801</xdr:rowOff>
    </xdr:to>
    <xdr:cxnSp macro="">
      <xdr:nvCxnSpPr>
        <xdr:cNvPr id="124" name="直線コネクタ 123"/>
        <xdr:cNvCxnSpPr/>
      </xdr:nvCxnSpPr>
      <xdr:spPr>
        <a:xfrm>
          <a:off x="2019300" y="9631818"/>
          <a:ext cx="889000" cy="1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30618</xdr:rowOff>
    </xdr:from>
    <xdr:to>
      <xdr:col>10</xdr:col>
      <xdr:colOff>114300</xdr:colOff>
      <xdr:row>57</xdr:row>
      <xdr:rowOff>165560</xdr:rowOff>
    </xdr:to>
    <xdr:cxnSp macro="">
      <xdr:nvCxnSpPr>
        <xdr:cNvPr id="127" name="直線コネクタ 126"/>
        <xdr:cNvCxnSpPr/>
      </xdr:nvCxnSpPr>
      <xdr:spPr>
        <a:xfrm flipV="1">
          <a:off x="1130300" y="9631818"/>
          <a:ext cx="889000" cy="30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66373</xdr:rowOff>
    </xdr:from>
    <xdr:to>
      <xdr:col>24</xdr:col>
      <xdr:colOff>114300</xdr:colOff>
      <xdr:row>57</xdr:row>
      <xdr:rowOff>167973</xdr:rowOff>
    </xdr:to>
    <xdr:sp macro="" textlink="">
      <xdr:nvSpPr>
        <xdr:cNvPr id="137" name="楕円 136"/>
        <xdr:cNvSpPr/>
      </xdr:nvSpPr>
      <xdr:spPr>
        <a:xfrm>
          <a:off x="4584700" y="983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89250</xdr:rowOff>
    </xdr:from>
    <xdr:ext cx="599010" cy="259045"/>
    <xdr:sp macro="" textlink="">
      <xdr:nvSpPr>
        <xdr:cNvPr id="138" name="総務費該当値テキスト"/>
        <xdr:cNvSpPr txBox="1"/>
      </xdr:nvSpPr>
      <xdr:spPr>
        <a:xfrm>
          <a:off x="4686300" y="969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138119</xdr:rowOff>
    </xdr:from>
    <xdr:to>
      <xdr:col>20</xdr:col>
      <xdr:colOff>38100</xdr:colOff>
      <xdr:row>57</xdr:row>
      <xdr:rowOff>68269</xdr:rowOff>
    </xdr:to>
    <xdr:sp macro="" textlink="">
      <xdr:nvSpPr>
        <xdr:cNvPr id="139" name="楕円 138"/>
        <xdr:cNvSpPr/>
      </xdr:nvSpPr>
      <xdr:spPr>
        <a:xfrm>
          <a:off x="3746500" y="97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84796</xdr:rowOff>
    </xdr:from>
    <xdr:ext cx="599010" cy="259045"/>
    <xdr:sp macro="" textlink="">
      <xdr:nvSpPr>
        <xdr:cNvPr id="140" name="テキスト ボックス 139"/>
        <xdr:cNvSpPr txBox="1"/>
      </xdr:nvSpPr>
      <xdr:spPr>
        <a:xfrm>
          <a:off x="3497795" y="951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97001</xdr:rowOff>
    </xdr:from>
    <xdr:to>
      <xdr:col>15</xdr:col>
      <xdr:colOff>101600</xdr:colOff>
      <xdr:row>57</xdr:row>
      <xdr:rowOff>27151</xdr:rowOff>
    </xdr:to>
    <xdr:sp macro="" textlink="">
      <xdr:nvSpPr>
        <xdr:cNvPr id="141" name="楕円 140"/>
        <xdr:cNvSpPr/>
      </xdr:nvSpPr>
      <xdr:spPr>
        <a:xfrm>
          <a:off x="2857500" y="96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43678</xdr:rowOff>
    </xdr:from>
    <xdr:ext cx="599010" cy="259045"/>
    <xdr:sp macro="" textlink="">
      <xdr:nvSpPr>
        <xdr:cNvPr id="142" name="テキスト ボックス 141"/>
        <xdr:cNvSpPr txBox="1"/>
      </xdr:nvSpPr>
      <xdr:spPr>
        <a:xfrm>
          <a:off x="2608795" y="947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151268</xdr:rowOff>
    </xdr:from>
    <xdr:to>
      <xdr:col>10</xdr:col>
      <xdr:colOff>165100</xdr:colOff>
      <xdr:row>56</xdr:row>
      <xdr:rowOff>81418</xdr:rowOff>
    </xdr:to>
    <xdr:sp macro="" textlink="">
      <xdr:nvSpPr>
        <xdr:cNvPr id="143" name="楕円 142"/>
        <xdr:cNvSpPr/>
      </xdr:nvSpPr>
      <xdr:spPr>
        <a:xfrm>
          <a:off x="1968500" y="95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97945</xdr:rowOff>
    </xdr:from>
    <xdr:ext cx="599010" cy="259045"/>
    <xdr:sp macro="" textlink="">
      <xdr:nvSpPr>
        <xdr:cNvPr id="144" name="テキスト ボックス 143"/>
        <xdr:cNvSpPr txBox="1"/>
      </xdr:nvSpPr>
      <xdr:spPr>
        <a:xfrm>
          <a:off x="1719795" y="935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114760</xdr:rowOff>
    </xdr:from>
    <xdr:to>
      <xdr:col>6</xdr:col>
      <xdr:colOff>38100</xdr:colOff>
      <xdr:row>58</xdr:row>
      <xdr:rowOff>44910</xdr:rowOff>
    </xdr:to>
    <xdr:sp macro="" textlink="">
      <xdr:nvSpPr>
        <xdr:cNvPr id="145" name="楕円 144"/>
        <xdr:cNvSpPr/>
      </xdr:nvSpPr>
      <xdr:spPr>
        <a:xfrm>
          <a:off x="1079500" y="98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36037</xdr:rowOff>
    </xdr:from>
    <xdr:ext cx="599010" cy="259045"/>
    <xdr:sp macro="" textlink="">
      <xdr:nvSpPr>
        <xdr:cNvPr id="146" name="テキスト ボックス 145"/>
        <xdr:cNvSpPr txBox="1"/>
      </xdr:nvSpPr>
      <xdr:spPr>
        <a:xfrm>
          <a:off x="830795" y="998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136238</xdr:rowOff>
    </xdr:from>
    <xdr:to>
      <xdr:col>24</xdr:col>
      <xdr:colOff>63500</xdr:colOff>
      <xdr:row>76</xdr:row>
      <xdr:rowOff>140190</xdr:rowOff>
    </xdr:to>
    <xdr:cxnSp macro="">
      <xdr:nvCxnSpPr>
        <xdr:cNvPr id="178" name="直線コネクタ 177"/>
        <xdr:cNvCxnSpPr/>
      </xdr:nvCxnSpPr>
      <xdr:spPr>
        <a:xfrm>
          <a:off x="3797300" y="13166438"/>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1919</xdr:rowOff>
    </xdr:from>
    <xdr:to>
      <xdr:col>19</xdr:col>
      <xdr:colOff>177800</xdr:colOff>
      <xdr:row>76</xdr:row>
      <xdr:rowOff>136238</xdr:rowOff>
    </xdr:to>
    <xdr:cxnSp macro="">
      <xdr:nvCxnSpPr>
        <xdr:cNvPr id="181" name="直線コネクタ 180"/>
        <xdr:cNvCxnSpPr/>
      </xdr:nvCxnSpPr>
      <xdr:spPr>
        <a:xfrm>
          <a:off x="2908300" y="13032119"/>
          <a:ext cx="889000" cy="1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1919</xdr:rowOff>
    </xdr:from>
    <xdr:to>
      <xdr:col>15</xdr:col>
      <xdr:colOff>50800</xdr:colOff>
      <xdr:row>77</xdr:row>
      <xdr:rowOff>109514</xdr:rowOff>
    </xdr:to>
    <xdr:cxnSp macro="">
      <xdr:nvCxnSpPr>
        <xdr:cNvPr id="184" name="直線コネクタ 183"/>
        <xdr:cNvCxnSpPr/>
      </xdr:nvCxnSpPr>
      <xdr:spPr>
        <a:xfrm flipV="1">
          <a:off x="2019300" y="13032119"/>
          <a:ext cx="8890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93839</xdr:rowOff>
    </xdr:from>
    <xdr:to>
      <xdr:col>10</xdr:col>
      <xdr:colOff>114300</xdr:colOff>
      <xdr:row>77</xdr:row>
      <xdr:rowOff>109514</xdr:rowOff>
    </xdr:to>
    <xdr:cxnSp macro="">
      <xdr:nvCxnSpPr>
        <xdr:cNvPr id="187" name="直線コネクタ 186"/>
        <xdr:cNvCxnSpPr/>
      </xdr:nvCxnSpPr>
      <xdr:spPr>
        <a:xfrm>
          <a:off x="1130300" y="1329548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89390</xdr:rowOff>
    </xdr:from>
    <xdr:to>
      <xdr:col>24</xdr:col>
      <xdr:colOff>114300</xdr:colOff>
      <xdr:row>77</xdr:row>
      <xdr:rowOff>19540</xdr:rowOff>
    </xdr:to>
    <xdr:sp macro="" textlink="">
      <xdr:nvSpPr>
        <xdr:cNvPr id="197" name="楕円 196"/>
        <xdr:cNvSpPr/>
      </xdr:nvSpPr>
      <xdr:spPr>
        <a:xfrm>
          <a:off x="4584700" y="131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67817</xdr:rowOff>
    </xdr:from>
    <xdr:ext cx="599010" cy="259045"/>
    <xdr:sp macro="" textlink="">
      <xdr:nvSpPr>
        <xdr:cNvPr id="198" name="民生費該当値テキスト"/>
        <xdr:cNvSpPr txBox="1"/>
      </xdr:nvSpPr>
      <xdr:spPr>
        <a:xfrm>
          <a:off x="4686300" y="1309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85438</xdr:rowOff>
    </xdr:from>
    <xdr:to>
      <xdr:col>20</xdr:col>
      <xdr:colOff>38100</xdr:colOff>
      <xdr:row>77</xdr:row>
      <xdr:rowOff>15588</xdr:rowOff>
    </xdr:to>
    <xdr:sp macro="" textlink="">
      <xdr:nvSpPr>
        <xdr:cNvPr id="199" name="楕円 198"/>
        <xdr:cNvSpPr/>
      </xdr:nvSpPr>
      <xdr:spPr>
        <a:xfrm>
          <a:off x="3746500" y="131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6715</xdr:rowOff>
    </xdr:from>
    <xdr:ext cx="599010" cy="259045"/>
    <xdr:sp macro="" textlink="">
      <xdr:nvSpPr>
        <xdr:cNvPr id="200" name="テキスト ボックス 199"/>
        <xdr:cNvSpPr txBox="1"/>
      </xdr:nvSpPr>
      <xdr:spPr>
        <a:xfrm>
          <a:off x="3497795" y="1320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122569</xdr:rowOff>
    </xdr:from>
    <xdr:to>
      <xdr:col>15</xdr:col>
      <xdr:colOff>101600</xdr:colOff>
      <xdr:row>76</xdr:row>
      <xdr:rowOff>52719</xdr:rowOff>
    </xdr:to>
    <xdr:sp macro="" textlink="">
      <xdr:nvSpPr>
        <xdr:cNvPr id="201" name="楕円 200"/>
        <xdr:cNvSpPr/>
      </xdr:nvSpPr>
      <xdr:spPr>
        <a:xfrm>
          <a:off x="2857500" y="12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43846</xdr:rowOff>
    </xdr:from>
    <xdr:ext cx="599010" cy="259045"/>
    <xdr:sp macro="" textlink="">
      <xdr:nvSpPr>
        <xdr:cNvPr id="202" name="テキスト ボックス 201"/>
        <xdr:cNvSpPr txBox="1"/>
      </xdr:nvSpPr>
      <xdr:spPr>
        <a:xfrm>
          <a:off x="2608795" y="130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58714</xdr:rowOff>
    </xdr:from>
    <xdr:to>
      <xdr:col>10</xdr:col>
      <xdr:colOff>165100</xdr:colOff>
      <xdr:row>77</xdr:row>
      <xdr:rowOff>160314</xdr:rowOff>
    </xdr:to>
    <xdr:sp macro="" textlink="">
      <xdr:nvSpPr>
        <xdr:cNvPr id="203" name="楕円 202"/>
        <xdr:cNvSpPr/>
      </xdr:nvSpPr>
      <xdr:spPr>
        <a:xfrm>
          <a:off x="1968500" y="132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151441</xdr:rowOff>
    </xdr:from>
    <xdr:ext cx="599010" cy="259045"/>
    <xdr:sp macro="" textlink="">
      <xdr:nvSpPr>
        <xdr:cNvPr id="204" name="テキスト ボックス 203"/>
        <xdr:cNvSpPr txBox="1"/>
      </xdr:nvSpPr>
      <xdr:spPr>
        <a:xfrm>
          <a:off x="1719795" y="133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43039</xdr:rowOff>
    </xdr:from>
    <xdr:to>
      <xdr:col>6</xdr:col>
      <xdr:colOff>38100</xdr:colOff>
      <xdr:row>77</xdr:row>
      <xdr:rowOff>144639</xdr:rowOff>
    </xdr:to>
    <xdr:sp macro="" textlink="">
      <xdr:nvSpPr>
        <xdr:cNvPr id="205" name="楕円 204"/>
        <xdr:cNvSpPr/>
      </xdr:nvSpPr>
      <xdr:spPr>
        <a:xfrm>
          <a:off x="1079500" y="132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135766</xdr:rowOff>
    </xdr:from>
    <xdr:ext cx="599010" cy="259045"/>
    <xdr:sp macro="" textlink="">
      <xdr:nvSpPr>
        <xdr:cNvPr id="206" name="テキスト ボックス 205"/>
        <xdr:cNvSpPr txBox="1"/>
      </xdr:nvSpPr>
      <xdr:spPr>
        <a:xfrm>
          <a:off x="830795" y="1333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83125</xdr:rowOff>
    </xdr:from>
    <xdr:to>
      <xdr:col>24</xdr:col>
      <xdr:colOff>63500</xdr:colOff>
      <xdr:row>98</xdr:row>
      <xdr:rowOff>95805</xdr:rowOff>
    </xdr:to>
    <xdr:cxnSp macro="">
      <xdr:nvCxnSpPr>
        <xdr:cNvPr id="235" name="直線コネクタ 234"/>
        <xdr:cNvCxnSpPr/>
      </xdr:nvCxnSpPr>
      <xdr:spPr>
        <a:xfrm flipV="1">
          <a:off x="3797300" y="16885225"/>
          <a:ext cx="8382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66723</xdr:rowOff>
    </xdr:from>
    <xdr:to>
      <xdr:col>19</xdr:col>
      <xdr:colOff>177800</xdr:colOff>
      <xdr:row>98</xdr:row>
      <xdr:rowOff>95805</xdr:rowOff>
    </xdr:to>
    <xdr:cxnSp macro="">
      <xdr:nvCxnSpPr>
        <xdr:cNvPr id="238" name="直線コネクタ 237"/>
        <xdr:cNvCxnSpPr/>
      </xdr:nvCxnSpPr>
      <xdr:spPr>
        <a:xfrm>
          <a:off x="2908300" y="16868823"/>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66723</xdr:rowOff>
    </xdr:from>
    <xdr:to>
      <xdr:col>15</xdr:col>
      <xdr:colOff>50800</xdr:colOff>
      <xdr:row>98</xdr:row>
      <xdr:rowOff>105387</xdr:rowOff>
    </xdr:to>
    <xdr:cxnSp macro="">
      <xdr:nvCxnSpPr>
        <xdr:cNvPr id="241" name="直線コネクタ 240"/>
        <xdr:cNvCxnSpPr/>
      </xdr:nvCxnSpPr>
      <xdr:spPr>
        <a:xfrm flipV="1">
          <a:off x="2019300" y="16868823"/>
          <a:ext cx="8890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77654</xdr:rowOff>
    </xdr:from>
    <xdr:to>
      <xdr:col>10</xdr:col>
      <xdr:colOff>114300</xdr:colOff>
      <xdr:row>98</xdr:row>
      <xdr:rowOff>105387</xdr:rowOff>
    </xdr:to>
    <xdr:cxnSp macro="">
      <xdr:nvCxnSpPr>
        <xdr:cNvPr id="244" name="直線コネクタ 243"/>
        <xdr:cNvCxnSpPr/>
      </xdr:nvCxnSpPr>
      <xdr:spPr>
        <a:xfrm>
          <a:off x="1130300" y="16879754"/>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32325</xdr:rowOff>
    </xdr:from>
    <xdr:to>
      <xdr:col>24</xdr:col>
      <xdr:colOff>114300</xdr:colOff>
      <xdr:row>98</xdr:row>
      <xdr:rowOff>133925</xdr:rowOff>
    </xdr:to>
    <xdr:sp macro="" textlink="">
      <xdr:nvSpPr>
        <xdr:cNvPr id="254" name="楕円 253"/>
        <xdr:cNvSpPr/>
      </xdr:nvSpPr>
      <xdr:spPr>
        <a:xfrm>
          <a:off x="45847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45005</xdr:rowOff>
    </xdr:from>
    <xdr:to>
      <xdr:col>20</xdr:col>
      <xdr:colOff>38100</xdr:colOff>
      <xdr:row>98</xdr:row>
      <xdr:rowOff>146605</xdr:rowOff>
    </xdr:to>
    <xdr:sp macro="" textlink="">
      <xdr:nvSpPr>
        <xdr:cNvPr id="256" name="楕円 255"/>
        <xdr:cNvSpPr/>
      </xdr:nvSpPr>
      <xdr:spPr>
        <a:xfrm>
          <a:off x="3746500" y="168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137732</xdr:rowOff>
    </xdr:from>
    <xdr:ext cx="534377" cy="259045"/>
    <xdr:sp macro="" textlink="">
      <xdr:nvSpPr>
        <xdr:cNvPr id="257" name="テキスト ボックス 256"/>
        <xdr:cNvSpPr txBox="1"/>
      </xdr:nvSpPr>
      <xdr:spPr>
        <a:xfrm>
          <a:off x="3530111" y="169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15923</xdr:rowOff>
    </xdr:from>
    <xdr:to>
      <xdr:col>15</xdr:col>
      <xdr:colOff>101600</xdr:colOff>
      <xdr:row>98</xdr:row>
      <xdr:rowOff>117523</xdr:rowOff>
    </xdr:to>
    <xdr:sp macro="" textlink="">
      <xdr:nvSpPr>
        <xdr:cNvPr id="258" name="楕円 257"/>
        <xdr:cNvSpPr/>
      </xdr:nvSpPr>
      <xdr:spPr>
        <a:xfrm>
          <a:off x="2857500" y="168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134050</xdr:rowOff>
    </xdr:from>
    <xdr:ext cx="534377" cy="259045"/>
    <xdr:sp macro="" textlink="">
      <xdr:nvSpPr>
        <xdr:cNvPr id="259" name="テキスト ボックス 258"/>
        <xdr:cNvSpPr txBox="1"/>
      </xdr:nvSpPr>
      <xdr:spPr>
        <a:xfrm>
          <a:off x="2641111" y="1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54587</xdr:rowOff>
    </xdr:from>
    <xdr:to>
      <xdr:col>10</xdr:col>
      <xdr:colOff>165100</xdr:colOff>
      <xdr:row>98</xdr:row>
      <xdr:rowOff>156187</xdr:rowOff>
    </xdr:to>
    <xdr:sp macro="" textlink="">
      <xdr:nvSpPr>
        <xdr:cNvPr id="260" name="楕円 259"/>
        <xdr:cNvSpPr/>
      </xdr:nvSpPr>
      <xdr:spPr>
        <a:xfrm>
          <a:off x="1968500" y="168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147314</xdr:rowOff>
    </xdr:from>
    <xdr:ext cx="534377" cy="259045"/>
    <xdr:sp macro="" textlink="">
      <xdr:nvSpPr>
        <xdr:cNvPr id="261" name="テキスト ボックス 260"/>
        <xdr:cNvSpPr txBox="1"/>
      </xdr:nvSpPr>
      <xdr:spPr>
        <a:xfrm>
          <a:off x="1752111" y="169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26854</xdr:rowOff>
    </xdr:from>
    <xdr:to>
      <xdr:col>6</xdr:col>
      <xdr:colOff>38100</xdr:colOff>
      <xdr:row>98</xdr:row>
      <xdr:rowOff>128454</xdr:rowOff>
    </xdr:to>
    <xdr:sp macro="" textlink="">
      <xdr:nvSpPr>
        <xdr:cNvPr id="262" name="楕円 261"/>
        <xdr:cNvSpPr/>
      </xdr:nvSpPr>
      <xdr:spPr>
        <a:xfrm>
          <a:off x="1079500" y="168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144981</xdr:rowOff>
    </xdr:from>
    <xdr:ext cx="534377" cy="259045"/>
    <xdr:sp macro="" textlink="">
      <xdr:nvSpPr>
        <xdr:cNvPr id="263" name="テキスト ボックス 262"/>
        <xdr:cNvSpPr txBox="1"/>
      </xdr:nvSpPr>
      <xdr:spPr>
        <a:xfrm>
          <a:off x="863111" y="166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116246</xdr:rowOff>
    </xdr:from>
    <xdr:to>
      <xdr:col>55</xdr:col>
      <xdr:colOff>0</xdr:colOff>
      <xdr:row>57</xdr:row>
      <xdr:rowOff>19228</xdr:rowOff>
    </xdr:to>
    <xdr:cxnSp macro="">
      <xdr:nvCxnSpPr>
        <xdr:cNvPr id="345" name="直線コネクタ 344"/>
        <xdr:cNvCxnSpPr/>
      </xdr:nvCxnSpPr>
      <xdr:spPr>
        <a:xfrm flipV="1">
          <a:off x="9639300" y="9717446"/>
          <a:ext cx="8382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19228</xdr:rowOff>
    </xdr:from>
    <xdr:to>
      <xdr:col>50</xdr:col>
      <xdr:colOff>114300</xdr:colOff>
      <xdr:row>57</xdr:row>
      <xdr:rowOff>56381</xdr:rowOff>
    </xdr:to>
    <xdr:cxnSp macro="">
      <xdr:nvCxnSpPr>
        <xdr:cNvPr id="348" name="直線コネクタ 347"/>
        <xdr:cNvCxnSpPr/>
      </xdr:nvCxnSpPr>
      <xdr:spPr>
        <a:xfrm flipV="1">
          <a:off x="8750300" y="9791878"/>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81642</xdr:rowOff>
    </xdr:from>
    <xdr:to>
      <xdr:col>45</xdr:col>
      <xdr:colOff>177800</xdr:colOff>
      <xdr:row>57</xdr:row>
      <xdr:rowOff>56381</xdr:rowOff>
    </xdr:to>
    <xdr:cxnSp macro="">
      <xdr:nvCxnSpPr>
        <xdr:cNvPr id="351" name="直線コネクタ 350"/>
        <xdr:cNvCxnSpPr/>
      </xdr:nvCxnSpPr>
      <xdr:spPr>
        <a:xfrm>
          <a:off x="7861300" y="9682842"/>
          <a:ext cx="889000" cy="1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48992</xdr:rowOff>
    </xdr:from>
    <xdr:to>
      <xdr:col>41</xdr:col>
      <xdr:colOff>50800</xdr:colOff>
      <xdr:row>56</xdr:row>
      <xdr:rowOff>81642</xdr:rowOff>
    </xdr:to>
    <xdr:cxnSp macro="">
      <xdr:nvCxnSpPr>
        <xdr:cNvPr id="354" name="直線コネクタ 353"/>
        <xdr:cNvCxnSpPr/>
      </xdr:nvCxnSpPr>
      <xdr:spPr>
        <a:xfrm>
          <a:off x="6972300" y="9650192"/>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65446</xdr:rowOff>
    </xdr:from>
    <xdr:to>
      <xdr:col>55</xdr:col>
      <xdr:colOff>50800</xdr:colOff>
      <xdr:row>56</xdr:row>
      <xdr:rowOff>167046</xdr:rowOff>
    </xdr:to>
    <xdr:sp macro="" textlink="">
      <xdr:nvSpPr>
        <xdr:cNvPr id="364" name="楕円 363"/>
        <xdr:cNvSpPr/>
      </xdr:nvSpPr>
      <xdr:spPr>
        <a:xfrm>
          <a:off x="10426700" y="96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43873</xdr:rowOff>
    </xdr:from>
    <xdr:ext cx="534377" cy="259045"/>
    <xdr:sp macro="" textlink="">
      <xdr:nvSpPr>
        <xdr:cNvPr id="365" name="農林水産業費該当値テキスト"/>
        <xdr:cNvSpPr txBox="1"/>
      </xdr:nvSpPr>
      <xdr:spPr>
        <a:xfrm>
          <a:off x="10528300" y="96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139878</xdr:rowOff>
    </xdr:from>
    <xdr:to>
      <xdr:col>50</xdr:col>
      <xdr:colOff>165100</xdr:colOff>
      <xdr:row>57</xdr:row>
      <xdr:rowOff>70028</xdr:rowOff>
    </xdr:to>
    <xdr:sp macro="" textlink="">
      <xdr:nvSpPr>
        <xdr:cNvPr id="366" name="楕円 365"/>
        <xdr:cNvSpPr/>
      </xdr:nvSpPr>
      <xdr:spPr>
        <a:xfrm>
          <a:off x="9588500" y="97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61155</xdr:rowOff>
    </xdr:from>
    <xdr:ext cx="534377" cy="259045"/>
    <xdr:sp macro="" textlink="">
      <xdr:nvSpPr>
        <xdr:cNvPr id="367" name="テキスト ボックス 366"/>
        <xdr:cNvSpPr txBox="1"/>
      </xdr:nvSpPr>
      <xdr:spPr>
        <a:xfrm>
          <a:off x="9372111" y="98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5581</xdr:rowOff>
    </xdr:from>
    <xdr:to>
      <xdr:col>46</xdr:col>
      <xdr:colOff>38100</xdr:colOff>
      <xdr:row>57</xdr:row>
      <xdr:rowOff>107181</xdr:rowOff>
    </xdr:to>
    <xdr:sp macro="" textlink="">
      <xdr:nvSpPr>
        <xdr:cNvPr id="368" name="楕円 367"/>
        <xdr:cNvSpPr/>
      </xdr:nvSpPr>
      <xdr:spPr>
        <a:xfrm>
          <a:off x="8699500" y="97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98308</xdr:rowOff>
    </xdr:from>
    <xdr:ext cx="534377" cy="259045"/>
    <xdr:sp macro="" textlink="">
      <xdr:nvSpPr>
        <xdr:cNvPr id="369" name="テキスト ボックス 368"/>
        <xdr:cNvSpPr txBox="1"/>
      </xdr:nvSpPr>
      <xdr:spPr>
        <a:xfrm>
          <a:off x="8483111" y="98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30842</xdr:rowOff>
    </xdr:from>
    <xdr:to>
      <xdr:col>41</xdr:col>
      <xdr:colOff>101600</xdr:colOff>
      <xdr:row>56</xdr:row>
      <xdr:rowOff>132442</xdr:rowOff>
    </xdr:to>
    <xdr:sp macro="" textlink="">
      <xdr:nvSpPr>
        <xdr:cNvPr id="370" name="楕円 369"/>
        <xdr:cNvSpPr/>
      </xdr:nvSpPr>
      <xdr:spPr>
        <a:xfrm>
          <a:off x="7810500" y="9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148969</xdr:rowOff>
    </xdr:from>
    <xdr:ext cx="534377" cy="259045"/>
    <xdr:sp macro="" textlink="">
      <xdr:nvSpPr>
        <xdr:cNvPr id="371" name="テキスト ボックス 370"/>
        <xdr:cNvSpPr txBox="1"/>
      </xdr:nvSpPr>
      <xdr:spPr>
        <a:xfrm>
          <a:off x="7594111" y="94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72" name="楕円 371"/>
        <xdr:cNvSpPr/>
      </xdr:nvSpPr>
      <xdr:spPr>
        <a:xfrm>
          <a:off x="6921500" y="95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116319</xdr:rowOff>
    </xdr:from>
    <xdr:ext cx="534377" cy="259045"/>
    <xdr:sp macro="" textlink="">
      <xdr:nvSpPr>
        <xdr:cNvPr id="373" name="テキスト ボックス 372"/>
        <xdr:cNvSpPr txBox="1"/>
      </xdr:nvSpPr>
      <xdr:spPr>
        <a:xfrm>
          <a:off x="6705111" y="937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99752</xdr:rowOff>
    </xdr:from>
    <xdr:to>
      <xdr:col>55</xdr:col>
      <xdr:colOff>0</xdr:colOff>
      <xdr:row>74</xdr:row>
      <xdr:rowOff>131202</xdr:rowOff>
    </xdr:to>
    <xdr:cxnSp macro="">
      <xdr:nvCxnSpPr>
        <xdr:cNvPr id="398" name="直線コネクタ 397"/>
        <xdr:cNvCxnSpPr/>
      </xdr:nvCxnSpPr>
      <xdr:spPr>
        <a:xfrm>
          <a:off x="9639300" y="12787052"/>
          <a:ext cx="838200" cy="3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99752</xdr:rowOff>
    </xdr:from>
    <xdr:to>
      <xdr:col>50</xdr:col>
      <xdr:colOff>114300</xdr:colOff>
      <xdr:row>74</xdr:row>
      <xdr:rowOff>150861</xdr:rowOff>
    </xdr:to>
    <xdr:cxnSp macro="">
      <xdr:nvCxnSpPr>
        <xdr:cNvPr id="401" name="直線コネクタ 400"/>
        <xdr:cNvCxnSpPr/>
      </xdr:nvCxnSpPr>
      <xdr:spPr>
        <a:xfrm flipV="1">
          <a:off x="8750300" y="12787052"/>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150861</xdr:rowOff>
    </xdr:from>
    <xdr:to>
      <xdr:col>45</xdr:col>
      <xdr:colOff>177800</xdr:colOff>
      <xdr:row>76</xdr:row>
      <xdr:rowOff>161829</xdr:rowOff>
    </xdr:to>
    <xdr:cxnSp macro="">
      <xdr:nvCxnSpPr>
        <xdr:cNvPr id="404" name="直線コネクタ 403"/>
        <xdr:cNvCxnSpPr/>
      </xdr:nvCxnSpPr>
      <xdr:spPr>
        <a:xfrm flipV="1">
          <a:off x="7861300" y="12838161"/>
          <a:ext cx="889000" cy="3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145267</xdr:rowOff>
    </xdr:from>
    <xdr:to>
      <xdr:col>41</xdr:col>
      <xdr:colOff>50800</xdr:colOff>
      <xdr:row>76</xdr:row>
      <xdr:rowOff>161829</xdr:rowOff>
    </xdr:to>
    <xdr:cxnSp macro="">
      <xdr:nvCxnSpPr>
        <xdr:cNvPr id="407" name="直線コネクタ 406"/>
        <xdr:cNvCxnSpPr/>
      </xdr:nvCxnSpPr>
      <xdr:spPr>
        <a:xfrm>
          <a:off x="6972300" y="13175467"/>
          <a:ext cx="889000" cy="1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80402</xdr:rowOff>
    </xdr:from>
    <xdr:to>
      <xdr:col>55</xdr:col>
      <xdr:colOff>50800</xdr:colOff>
      <xdr:row>75</xdr:row>
      <xdr:rowOff>10552</xdr:rowOff>
    </xdr:to>
    <xdr:sp macro="" textlink="">
      <xdr:nvSpPr>
        <xdr:cNvPr id="417" name="楕円 416"/>
        <xdr:cNvSpPr/>
      </xdr:nvSpPr>
      <xdr:spPr>
        <a:xfrm>
          <a:off x="10426700" y="127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103279</xdr:rowOff>
    </xdr:from>
    <xdr:ext cx="599010" cy="259045"/>
    <xdr:sp macro="" textlink="">
      <xdr:nvSpPr>
        <xdr:cNvPr id="418" name="商工費該当値テキスト"/>
        <xdr:cNvSpPr txBox="1"/>
      </xdr:nvSpPr>
      <xdr:spPr>
        <a:xfrm>
          <a:off x="10528300" y="1261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48952</xdr:rowOff>
    </xdr:from>
    <xdr:to>
      <xdr:col>50</xdr:col>
      <xdr:colOff>165100</xdr:colOff>
      <xdr:row>74</xdr:row>
      <xdr:rowOff>150552</xdr:rowOff>
    </xdr:to>
    <xdr:sp macro="" textlink="">
      <xdr:nvSpPr>
        <xdr:cNvPr id="419" name="楕円 418"/>
        <xdr:cNvSpPr/>
      </xdr:nvSpPr>
      <xdr:spPr>
        <a:xfrm>
          <a:off x="9588500" y="127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167079</xdr:rowOff>
    </xdr:from>
    <xdr:ext cx="599010" cy="259045"/>
    <xdr:sp macro="" textlink="">
      <xdr:nvSpPr>
        <xdr:cNvPr id="420" name="テキスト ボックス 419"/>
        <xdr:cNvSpPr txBox="1"/>
      </xdr:nvSpPr>
      <xdr:spPr>
        <a:xfrm>
          <a:off x="9339795" y="1251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100061</xdr:rowOff>
    </xdr:from>
    <xdr:to>
      <xdr:col>46</xdr:col>
      <xdr:colOff>38100</xdr:colOff>
      <xdr:row>75</xdr:row>
      <xdr:rowOff>30211</xdr:rowOff>
    </xdr:to>
    <xdr:sp macro="" textlink="">
      <xdr:nvSpPr>
        <xdr:cNvPr id="421" name="楕円 420"/>
        <xdr:cNvSpPr/>
      </xdr:nvSpPr>
      <xdr:spPr>
        <a:xfrm>
          <a:off x="8699500" y="127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46738</xdr:rowOff>
    </xdr:from>
    <xdr:ext cx="534377" cy="259045"/>
    <xdr:sp macro="" textlink="">
      <xdr:nvSpPr>
        <xdr:cNvPr id="422" name="テキスト ボックス 421"/>
        <xdr:cNvSpPr txBox="1"/>
      </xdr:nvSpPr>
      <xdr:spPr>
        <a:xfrm>
          <a:off x="8483111" y="125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111029</xdr:rowOff>
    </xdr:from>
    <xdr:to>
      <xdr:col>41</xdr:col>
      <xdr:colOff>101600</xdr:colOff>
      <xdr:row>77</xdr:row>
      <xdr:rowOff>41179</xdr:rowOff>
    </xdr:to>
    <xdr:sp macro="" textlink="">
      <xdr:nvSpPr>
        <xdr:cNvPr id="423" name="楕円 422"/>
        <xdr:cNvSpPr/>
      </xdr:nvSpPr>
      <xdr:spPr>
        <a:xfrm>
          <a:off x="7810500" y="131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57705</xdr:rowOff>
    </xdr:from>
    <xdr:ext cx="534377" cy="259045"/>
    <xdr:sp macro="" textlink="">
      <xdr:nvSpPr>
        <xdr:cNvPr id="424" name="テキスト ボックス 423"/>
        <xdr:cNvSpPr txBox="1"/>
      </xdr:nvSpPr>
      <xdr:spPr>
        <a:xfrm>
          <a:off x="7594111" y="129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94467</xdr:rowOff>
    </xdr:from>
    <xdr:to>
      <xdr:col>36</xdr:col>
      <xdr:colOff>165100</xdr:colOff>
      <xdr:row>77</xdr:row>
      <xdr:rowOff>24617</xdr:rowOff>
    </xdr:to>
    <xdr:sp macro="" textlink="">
      <xdr:nvSpPr>
        <xdr:cNvPr id="425" name="楕円 424"/>
        <xdr:cNvSpPr/>
      </xdr:nvSpPr>
      <xdr:spPr>
        <a:xfrm>
          <a:off x="6921500" y="131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41143</xdr:rowOff>
    </xdr:from>
    <xdr:ext cx="534377" cy="259045"/>
    <xdr:sp macro="" textlink="">
      <xdr:nvSpPr>
        <xdr:cNvPr id="426" name="テキスト ボックス 425"/>
        <xdr:cNvSpPr txBox="1"/>
      </xdr:nvSpPr>
      <xdr:spPr>
        <a:xfrm>
          <a:off x="6705111" y="1289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142128</xdr:rowOff>
    </xdr:from>
    <xdr:to>
      <xdr:col>55</xdr:col>
      <xdr:colOff>0</xdr:colOff>
      <xdr:row>98</xdr:row>
      <xdr:rowOff>7817</xdr:rowOff>
    </xdr:to>
    <xdr:cxnSp macro="">
      <xdr:nvCxnSpPr>
        <xdr:cNvPr id="453" name="直線コネクタ 452"/>
        <xdr:cNvCxnSpPr/>
      </xdr:nvCxnSpPr>
      <xdr:spPr>
        <a:xfrm flipV="1">
          <a:off x="9639300" y="16772778"/>
          <a:ext cx="838200" cy="3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5823</xdr:rowOff>
    </xdr:from>
    <xdr:to>
      <xdr:col>50</xdr:col>
      <xdr:colOff>114300</xdr:colOff>
      <xdr:row>98</xdr:row>
      <xdr:rowOff>7817</xdr:rowOff>
    </xdr:to>
    <xdr:cxnSp macro="">
      <xdr:nvCxnSpPr>
        <xdr:cNvPr id="456" name="直線コネクタ 455"/>
        <xdr:cNvCxnSpPr/>
      </xdr:nvCxnSpPr>
      <xdr:spPr>
        <a:xfrm>
          <a:off x="8750300" y="16807923"/>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118148</xdr:rowOff>
    </xdr:from>
    <xdr:to>
      <xdr:col>45</xdr:col>
      <xdr:colOff>177800</xdr:colOff>
      <xdr:row>98</xdr:row>
      <xdr:rowOff>5823</xdr:rowOff>
    </xdr:to>
    <xdr:cxnSp macro="">
      <xdr:nvCxnSpPr>
        <xdr:cNvPr id="459" name="直線コネクタ 458"/>
        <xdr:cNvCxnSpPr/>
      </xdr:nvCxnSpPr>
      <xdr:spPr>
        <a:xfrm>
          <a:off x="7861300" y="16748798"/>
          <a:ext cx="8890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118148</xdr:rowOff>
    </xdr:from>
    <xdr:to>
      <xdr:col>41</xdr:col>
      <xdr:colOff>50800</xdr:colOff>
      <xdr:row>97</xdr:row>
      <xdr:rowOff>120799</xdr:rowOff>
    </xdr:to>
    <xdr:cxnSp macro="">
      <xdr:nvCxnSpPr>
        <xdr:cNvPr id="462" name="直線コネクタ 461"/>
        <xdr:cNvCxnSpPr/>
      </xdr:nvCxnSpPr>
      <xdr:spPr>
        <a:xfrm flipV="1">
          <a:off x="6972300" y="16748798"/>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91328</xdr:rowOff>
    </xdr:from>
    <xdr:to>
      <xdr:col>55</xdr:col>
      <xdr:colOff>50800</xdr:colOff>
      <xdr:row>98</xdr:row>
      <xdr:rowOff>21478</xdr:rowOff>
    </xdr:to>
    <xdr:sp macro="" textlink="">
      <xdr:nvSpPr>
        <xdr:cNvPr id="472" name="楕円 471"/>
        <xdr:cNvSpPr/>
      </xdr:nvSpPr>
      <xdr:spPr>
        <a:xfrm>
          <a:off x="10426700" y="167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6255</xdr:rowOff>
    </xdr:from>
    <xdr:ext cx="534377" cy="259045"/>
    <xdr:sp macro="" textlink="">
      <xdr:nvSpPr>
        <xdr:cNvPr id="473" name="土木費該当値テキスト"/>
        <xdr:cNvSpPr txBox="1"/>
      </xdr:nvSpPr>
      <xdr:spPr>
        <a:xfrm>
          <a:off x="10528300" y="166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128467</xdr:rowOff>
    </xdr:from>
    <xdr:to>
      <xdr:col>50</xdr:col>
      <xdr:colOff>165100</xdr:colOff>
      <xdr:row>98</xdr:row>
      <xdr:rowOff>58617</xdr:rowOff>
    </xdr:to>
    <xdr:sp macro="" textlink="">
      <xdr:nvSpPr>
        <xdr:cNvPr id="474" name="楕円 473"/>
        <xdr:cNvSpPr/>
      </xdr:nvSpPr>
      <xdr:spPr>
        <a:xfrm>
          <a:off x="9588500" y="167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49744</xdr:rowOff>
    </xdr:from>
    <xdr:ext cx="534377" cy="259045"/>
    <xdr:sp macro="" textlink="">
      <xdr:nvSpPr>
        <xdr:cNvPr id="475" name="テキスト ボックス 474"/>
        <xdr:cNvSpPr txBox="1"/>
      </xdr:nvSpPr>
      <xdr:spPr>
        <a:xfrm>
          <a:off x="9372111" y="1685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126473</xdr:rowOff>
    </xdr:from>
    <xdr:to>
      <xdr:col>46</xdr:col>
      <xdr:colOff>38100</xdr:colOff>
      <xdr:row>98</xdr:row>
      <xdr:rowOff>56623</xdr:rowOff>
    </xdr:to>
    <xdr:sp macro="" textlink="">
      <xdr:nvSpPr>
        <xdr:cNvPr id="476" name="楕円 475"/>
        <xdr:cNvSpPr/>
      </xdr:nvSpPr>
      <xdr:spPr>
        <a:xfrm>
          <a:off x="8699500" y="167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47750</xdr:rowOff>
    </xdr:from>
    <xdr:ext cx="534377" cy="259045"/>
    <xdr:sp macro="" textlink="">
      <xdr:nvSpPr>
        <xdr:cNvPr id="477" name="テキスト ボックス 476"/>
        <xdr:cNvSpPr txBox="1"/>
      </xdr:nvSpPr>
      <xdr:spPr>
        <a:xfrm>
          <a:off x="8483111" y="1684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67348</xdr:rowOff>
    </xdr:from>
    <xdr:to>
      <xdr:col>41</xdr:col>
      <xdr:colOff>101600</xdr:colOff>
      <xdr:row>97</xdr:row>
      <xdr:rowOff>168948</xdr:rowOff>
    </xdr:to>
    <xdr:sp macro="" textlink="">
      <xdr:nvSpPr>
        <xdr:cNvPr id="478" name="楕円 477"/>
        <xdr:cNvSpPr/>
      </xdr:nvSpPr>
      <xdr:spPr>
        <a:xfrm>
          <a:off x="7810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160075</xdr:rowOff>
    </xdr:from>
    <xdr:ext cx="534377" cy="259045"/>
    <xdr:sp macro="" textlink="">
      <xdr:nvSpPr>
        <xdr:cNvPr id="479" name="テキスト ボックス 478"/>
        <xdr:cNvSpPr txBox="1"/>
      </xdr:nvSpPr>
      <xdr:spPr>
        <a:xfrm>
          <a:off x="7594111" y="167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69999</xdr:rowOff>
    </xdr:from>
    <xdr:to>
      <xdr:col>36</xdr:col>
      <xdr:colOff>165100</xdr:colOff>
      <xdr:row>98</xdr:row>
      <xdr:rowOff>149</xdr:rowOff>
    </xdr:to>
    <xdr:sp macro="" textlink="">
      <xdr:nvSpPr>
        <xdr:cNvPr id="480" name="楕円 479"/>
        <xdr:cNvSpPr/>
      </xdr:nvSpPr>
      <xdr:spPr>
        <a:xfrm>
          <a:off x="6921500" y="167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162726</xdr:rowOff>
    </xdr:from>
    <xdr:ext cx="534377" cy="259045"/>
    <xdr:sp macro="" textlink="">
      <xdr:nvSpPr>
        <xdr:cNvPr id="481" name="テキスト ボックス 480"/>
        <xdr:cNvSpPr txBox="1"/>
      </xdr:nvSpPr>
      <xdr:spPr>
        <a:xfrm>
          <a:off x="6705111" y="1679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42842</xdr:rowOff>
    </xdr:from>
    <xdr:to>
      <xdr:col>85</xdr:col>
      <xdr:colOff>127000</xdr:colOff>
      <xdr:row>36</xdr:row>
      <xdr:rowOff>69337</xdr:rowOff>
    </xdr:to>
    <xdr:cxnSp macro="">
      <xdr:nvCxnSpPr>
        <xdr:cNvPr id="509" name="直線コネクタ 508"/>
        <xdr:cNvCxnSpPr/>
      </xdr:nvCxnSpPr>
      <xdr:spPr>
        <a:xfrm flipV="1">
          <a:off x="15481300" y="6215042"/>
          <a:ext cx="8382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72905</xdr:rowOff>
    </xdr:from>
    <xdr:ext cx="534377" cy="259045"/>
    <xdr:sp macro="" textlink="">
      <xdr:nvSpPr>
        <xdr:cNvPr id="510" name="消防費平均値テキスト"/>
        <xdr:cNvSpPr txBox="1"/>
      </xdr:nvSpPr>
      <xdr:spPr>
        <a:xfrm>
          <a:off x="16370300" y="624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16233</xdr:rowOff>
    </xdr:from>
    <xdr:to>
      <xdr:col>81</xdr:col>
      <xdr:colOff>50800</xdr:colOff>
      <xdr:row>36</xdr:row>
      <xdr:rowOff>69337</xdr:rowOff>
    </xdr:to>
    <xdr:cxnSp macro="">
      <xdr:nvCxnSpPr>
        <xdr:cNvPr id="512" name="直線コネクタ 511"/>
        <xdr:cNvCxnSpPr/>
      </xdr:nvCxnSpPr>
      <xdr:spPr>
        <a:xfrm>
          <a:off x="14592300" y="5845533"/>
          <a:ext cx="889000" cy="39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57223</xdr:rowOff>
    </xdr:from>
    <xdr:ext cx="534377" cy="259045"/>
    <xdr:sp macro="" textlink="">
      <xdr:nvSpPr>
        <xdr:cNvPr id="514" name="テキスト ボックス 513"/>
        <xdr:cNvSpPr txBox="1"/>
      </xdr:nvSpPr>
      <xdr:spPr>
        <a:xfrm>
          <a:off x="15214111" y="64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16233</xdr:rowOff>
    </xdr:from>
    <xdr:to>
      <xdr:col>76</xdr:col>
      <xdr:colOff>114300</xdr:colOff>
      <xdr:row>35</xdr:row>
      <xdr:rowOff>128796</xdr:rowOff>
    </xdr:to>
    <xdr:cxnSp macro="">
      <xdr:nvCxnSpPr>
        <xdr:cNvPr id="515" name="直線コネクタ 514"/>
        <xdr:cNvCxnSpPr/>
      </xdr:nvCxnSpPr>
      <xdr:spPr>
        <a:xfrm flipV="1">
          <a:off x="13703300" y="5845533"/>
          <a:ext cx="889000" cy="28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128796</xdr:rowOff>
    </xdr:from>
    <xdr:to>
      <xdr:col>71</xdr:col>
      <xdr:colOff>177800</xdr:colOff>
      <xdr:row>36</xdr:row>
      <xdr:rowOff>170309</xdr:rowOff>
    </xdr:to>
    <xdr:cxnSp macro="">
      <xdr:nvCxnSpPr>
        <xdr:cNvPr id="518" name="直線コネクタ 517"/>
        <xdr:cNvCxnSpPr/>
      </xdr:nvCxnSpPr>
      <xdr:spPr>
        <a:xfrm flipV="1">
          <a:off x="12814300" y="6129546"/>
          <a:ext cx="889000" cy="2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163492</xdr:rowOff>
    </xdr:from>
    <xdr:to>
      <xdr:col>85</xdr:col>
      <xdr:colOff>177800</xdr:colOff>
      <xdr:row>36</xdr:row>
      <xdr:rowOff>93642</xdr:rowOff>
    </xdr:to>
    <xdr:sp macro="" textlink="">
      <xdr:nvSpPr>
        <xdr:cNvPr id="528" name="楕円 527"/>
        <xdr:cNvSpPr/>
      </xdr:nvSpPr>
      <xdr:spPr>
        <a:xfrm>
          <a:off x="16268700" y="61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14919</xdr:rowOff>
    </xdr:from>
    <xdr:ext cx="534377" cy="259045"/>
    <xdr:sp macro="" textlink="">
      <xdr:nvSpPr>
        <xdr:cNvPr id="529" name="消防費該当値テキスト"/>
        <xdr:cNvSpPr txBox="1"/>
      </xdr:nvSpPr>
      <xdr:spPr>
        <a:xfrm>
          <a:off x="16370300" y="60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18537</xdr:rowOff>
    </xdr:from>
    <xdr:to>
      <xdr:col>81</xdr:col>
      <xdr:colOff>101600</xdr:colOff>
      <xdr:row>36</xdr:row>
      <xdr:rowOff>120137</xdr:rowOff>
    </xdr:to>
    <xdr:sp macro="" textlink="">
      <xdr:nvSpPr>
        <xdr:cNvPr id="530" name="楕円 529"/>
        <xdr:cNvSpPr/>
      </xdr:nvSpPr>
      <xdr:spPr>
        <a:xfrm>
          <a:off x="15430500" y="61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136664</xdr:rowOff>
    </xdr:from>
    <xdr:ext cx="534377" cy="259045"/>
    <xdr:sp macro="" textlink="">
      <xdr:nvSpPr>
        <xdr:cNvPr id="531" name="テキスト ボックス 530"/>
        <xdr:cNvSpPr txBox="1"/>
      </xdr:nvSpPr>
      <xdr:spPr>
        <a:xfrm>
          <a:off x="15214111" y="596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136883</xdr:rowOff>
    </xdr:from>
    <xdr:to>
      <xdr:col>76</xdr:col>
      <xdr:colOff>165100</xdr:colOff>
      <xdr:row>34</xdr:row>
      <xdr:rowOff>67033</xdr:rowOff>
    </xdr:to>
    <xdr:sp macro="" textlink="">
      <xdr:nvSpPr>
        <xdr:cNvPr id="532" name="楕円 531"/>
        <xdr:cNvSpPr/>
      </xdr:nvSpPr>
      <xdr:spPr>
        <a:xfrm>
          <a:off x="14541500" y="5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83560</xdr:rowOff>
    </xdr:from>
    <xdr:ext cx="534377" cy="259045"/>
    <xdr:sp macro="" textlink="">
      <xdr:nvSpPr>
        <xdr:cNvPr id="533" name="テキスト ボックス 532"/>
        <xdr:cNvSpPr txBox="1"/>
      </xdr:nvSpPr>
      <xdr:spPr>
        <a:xfrm>
          <a:off x="14325111" y="55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77996</xdr:rowOff>
    </xdr:from>
    <xdr:to>
      <xdr:col>72</xdr:col>
      <xdr:colOff>38100</xdr:colOff>
      <xdr:row>36</xdr:row>
      <xdr:rowOff>8146</xdr:rowOff>
    </xdr:to>
    <xdr:sp macro="" textlink="">
      <xdr:nvSpPr>
        <xdr:cNvPr id="534" name="楕円 533"/>
        <xdr:cNvSpPr/>
      </xdr:nvSpPr>
      <xdr:spPr>
        <a:xfrm>
          <a:off x="13652500" y="60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24673</xdr:rowOff>
    </xdr:from>
    <xdr:ext cx="534377" cy="259045"/>
    <xdr:sp macro="" textlink="">
      <xdr:nvSpPr>
        <xdr:cNvPr id="535" name="テキスト ボックス 534"/>
        <xdr:cNvSpPr txBox="1"/>
      </xdr:nvSpPr>
      <xdr:spPr>
        <a:xfrm>
          <a:off x="13436111" y="58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119509</xdr:rowOff>
    </xdr:from>
    <xdr:to>
      <xdr:col>67</xdr:col>
      <xdr:colOff>101600</xdr:colOff>
      <xdr:row>37</xdr:row>
      <xdr:rowOff>49659</xdr:rowOff>
    </xdr:to>
    <xdr:sp macro="" textlink="">
      <xdr:nvSpPr>
        <xdr:cNvPr id="536" name="楕円 535"/>
        <xdr:cNvSpPr/>
      </xdr:nvSpPr>
      <xdr:spPr>
        <a:xfrm>
          <a:off x="12763500" y="62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40786</xdr:rowOff>
    </xdr:from>
    <xdr:ext cx="534377" cy="259045"/>
    <xdr:sp macro="" textlink="">
      <xdr:nvSpPr>
        <xdr:cNvPr id="537" name="テキスト ボックス 536"/>
        <xdr:cNvSpPr txBox="1"/>
      </xdr:nvSpPr>
      <xdr:spPr>
        <a:xfrm>
          <a:off x="12547111" y="638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87721</xdr:rowOff>
    </xdr:from>
    <xdr:to>
      <xdr:col>85</xdr:col>
      <xdr:colOff>127000</xdr:colOff>
      <xdr:row>57</xdr:row>
      <xdr:rowOff>103919</xdr:rowOff>
    </xdr:to>
    <xdr:cxnSp macro="">
      <xdr:nvCxnSpPr>
        <xdr:cNvPr id="564" name="直線コネクタ 563"/>
        <xdr:cNvCxnSpPr/>
      </xdr:nvCxnSpPr>
      <xdr:spPr>
        <a:xfrm flipV="1">
          <a:off x="15481300" y="9860371"/>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103919</xdr:rowOff>
    </xdr:from>
    <xdr:to>
      <xdr:col>81</xdr:col>
      <xdr:colOff>50800</xdr:colOff>
      <xdr:row>57</xdr:row>
      <xdr:rowOff>115839</xdr:rowOff>
    </xdr:to>
    <xdr:cxnSp macro="">
      <xdr:nvCxnSpPr>
        <xdr:cNvPr id="567" name="直線コネクタ 566"/>
        <xdr:cNvCxnSpPr/>
      </xdr:nvCxnSpPr>
      <xdr:spPr>
        <a:xfrm flipV="1">
          <a:off x="14592300" y="987656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115839</xdr:rowOff>
    </xdr:from>
    <xdr:to>
      <xdr:col>76</xdr:col>
      <xdr:colOff>114300</xdr:colOff>
      <xdr:row>57</xdr:row>
      <xdr:rowOff>136934</xdr:rowOff>
    </xdr:to>
    <xdr:cxnSp macro="">
      <xdr:nvCxnSpPr>
        <xdr:cNvPr id="570" name="直線コネクタ 569"/>
        <xdr:cNvCxnSpPr/>
      </xdr:nvCxnSpPr>
      <xdr:spPr>
        <a:xfrm flipV="1">
          <a:off x="13703300" y="9888489"/>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136934</xdr:rowOff>
    </xdr:from>
    <xdr:to>
      <xdr:col>71</xdr:col>
      <xdr:colOff>177800</xdr:colOff>
      <xdr:row>57</xdr:row>
      <xdr:rowOff>148835</xdr:rowOff>
    </xdr:to>
    <xdr:cxnSp macro="">
      <xdr:nvCxnSpPr>
        <xdr:cNvPr id="573" name="直線コネクタ 572"/>
        <xdr:cNvCxnSpPr/>
      </xdr:nvCxnSpPr>
      <xdr:spPr>
        <a:xfrm flipV="1">
          <a:off x="12814300" y="9909584"/>
          <a:ext cx="88900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36921</xdr:rowOff>
    </xdr:from>
    <xdr:to>
      <xdr:col>85</xdr:col>
      <xdr:colOff>177800</xdr:colOff>
      <xdr:row>57</xdr:row>
      <xdr:rowOff>138521</xdr:rowOff>
    </xdr:to>
    <xdr:sp macro="" textlink="">
      <xdr:nvSpPr>
        <xdr:cNvPr id="583" name="楕円 582"/>
        <xdr:cNvSpPr/>
      </xdr:nvSpPr>
      <xdr:spPr>
        <a:xfrm>
          <a:off x="16268700" y="98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123298</xdr:rowOff>
    </xdr:from>
    <xdr:ext cx="534377" cy="259045"/>
    <xdr:sp macro="" textlink="">
      <xdr:nvSpPr>
        <xdr:cNvPr id="584" name="教育費該当値テキスト"/>
        <xdr:cNvSpPr txBox="1"/>
      </xdr:nvSpPr>
      <xdr:spPr>
        <a:xfrm>
          <a:off x="16370300" y="972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53119</xdr:rowOff>
    </xdr:from>
    <xdr:to>
      <xdr:col>81</xdr:col>
      <xdr:colOff>101600</xdr:colOff>
      <xdr:row>57</xdr:row>
      <xdr:rowOff>154719</xdr:rowOff>
    </xdr:to>
    <xdr:sp macro="" textlink="">
      <xdr:nvSpPr>
        <xdr:cNvPr id="585" name="楕円 584"/>
        <xdr:cNvSpPr/>
      </xdr:nvSpPr>
      <xdr:spPr>
        <a:xfrm>
          <a:off x="15430500" y="98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145846</xdr:rowOff>
    </xdr:from>
    <xdr:ext cx="534377" cy="259045"/>
    <xdr:sp macro="" textlink="">
      <xdr:nvSpPr>
        <xdr:cNvPr id="586" name="テキスト ボックス 585"/>
        <xdr:cNvSpPr txBox="1"/>
      </xdr:nvSpPr>
      <xdr:spPr>
        <a:xfrm>
          <a:off x="15214111" y="99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65039</xdr:rowOff>
    </xdr:from>
    <xdr:to>
      <xdr:col>76</xdr:col>
      <xdr:colOff>165100</xdr:colOff>
      <xdr:row>57</xdr:row>
      <xdr:rowOff>166639</xdr:rowOff>
    </xdr:to>
    <xdr:sp macro="" textlink="">
      <xdr:nvSpPr>
        <xdr:cNvPr id="587" name="楕円 586"/>
        <xdr:cNvSpPr/>
      </xdr:nvSpPr>
      <xdr:spPr>
        <a:xfrm>
          <a:off x="14541500" y="98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157766</xdr:rowOff>
    </xdr:from>
    <xdr:ext cx="534377" cy="259045"/>
    <xdr:sp macro="" textlink="">
      <xdr:nvSpPr>
        <xdr:cNvPr id="588" name="テキスト ボックス 587"/>
        <xdr:cNvSpPr txBox="1"/>
      </xdr:nvSpPr>
      <xdr:spPr>
        <a:xfrm>
          <a:off x="14325111" y="99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86134</xdr:rowOff>
    </xdr:from>
    <xdr:to>
      <xdr:col>72</xdr:col>
      <xdr:colOff>38100</xdr:colOff>
      <xdr:row>58</xdr:row>
      <xdr:rowOff>16284</xdr:rowOff>
    </xdr:to>
    <xdr:sp macro="" textlink="">
      <xdr:nvSpPr>
        <xdr:cNvPr id="589" name="楕円 588"/>
        <xdr:cNvSpPr/>
      </xdr:nvSpPr>
      <xdr:spPr>
        <a:xfrm>
          <a:off x="13652500" y="98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7411</xdr:rowOff>
    </xdr:from>
    <xdr:ext cx="534377" cy="259045"/>
    <xdr:sp macro="" textlink="">
      <xdr:nvSpPr>
        <xdr:cNvPr id="590" name="テキスト ボックス 589"/>
        <xdr:cNvSpPr txBox="1"/>
      </xdr:nvSpPr>
      <xdr:spPr>
        <a:xfrm>
          <a:off x="13436111" y="995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98035</xdr:rowOff>
    </xdr:from>
    <xdr:to>
      <xdr:col>67</xdr:col>
      <xdr:colOff>101600</xdr:colOff>
      <xdr:row>58</xdr:row>
      <xdr:rowOff>28185</xdr:rowOff>
    </xdr:to>
    <xdr:sp macro="" textlink="">
      <xdr:nvSpPr>
        <xdr:cNvPr id="591" name="楕円 590"/>
        <xdr:cNvSpPr/>
      </xdr:nvSpPr>
      <xdr:spPr>
        <a:xfrm>
          <a:off x="12763500" y="98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19312</xdr:rowOff>
    </xdr:from>
    <xdr:ext cx="534377" cy="259045"/>
    <xdr:sp macro="" textlink="">
      <xdr:nvSpPr>
        <xdr:cNvPr id="592" name="テキスト ボックス 591"/>
        <xdr:cNvSpPr txBox="1"/>
      </xdr:nvSpPr>
      <xdr:spPr>
        <a:xfrm>
          <a:off x="12547111" y="996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77102</xdr:rowOff>
    </xdr:from>
    <xdr:to>
      <xdr:col>85</xdr:col>
      <xdr:colOff>127000</xdr:colOff>
      <xdr:row>78</xdr:row>
      <xdr:rowOff>138157</xdr:rowOff>
    </xdr:to>
    <xdr:cxnSp macro="">
      <xdr:nvCxnSpPr>
        <xdr:cNvPr id="621" name="直線コネクタ 620"/>
        <xdr:cNvCxnSpPr/>
      </xdr:nvCxnSpPr>
      <xdr:spPr>
        <a:xfrm>
          <a:off x="15481300" y="13450202"/>
          <a:ext cx="8382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77102</xdr:rowOff>
    </xdr:from>
    <xdr:to>
      <xdr:col>81</xdr:col>
      <xdr:colOff>50800</xdr:colOff>
      <xdr:row>78</xdr:row>
      <xdr:rowOff>140157</xdr:rowOff>
    </xdr:to>
    <xdr:cxnSp macro="">
      <xdr:nvCxnSpPr>
        <xdr:cNvPr id="624" name="直線コネクタ 623"/>
        <xdr:cNvCxnSpPr/>
      </xdr:nvCxnSpPr>
      <xdr:spPr>
        <a:xfrm flipV="1">
          <a:off x="14592300" y="13450202"/>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140157</xdr:rowOff>
    </xdr:from>
    <xdr:to>
      <xdr:col>76</xdr:col>
      <xdr:colOff>114300</xdr:colOff>
      <xdr:row>79</xdr:row>
      <xdr:rowOff>28657</xdr:rowOff>
    </xdr:to>
    <xdr:cxnSp macro="">
      <xdr:nvCxnSpPr>
        <xdr:cNvPr id="627" name="直線コネクタ 626"/>
        <xdr:cNvCxnSpPr/>
      </xdr:nvCxnSpPr>
      <xdr:spPr>
        <a:xfrm flipV="1">
          <a:off x="13703300" y="13513257"/>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56947</xdr:rowOff>
    </xdr:from>
    <xdr:to>
      <xdr:col>71</xdr:col>
      <xdr:colOff>177800</xdr:colOff>
      <xdr:row>79</xdr:row>
      <xdr:rowOff>28657</xdr:rowOff>
    </xdr:to>
    <xdr:cxnSp macro="">
      <xdr:nvCxnSpPr>
        <xdr:cNvPr id="630" name="直線コネクタ 629"/>
        <xdr:cNvCxnSpPr/>
      </xdr:nvCxnSpPr>
      <xdr:spPr>
        <a:xfrm>
          <a:off x="12814300" y="13087147"/>
          <a:ext cx="889000" cy="48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23550</xdr:rowOff>
    </xdr:from>
    <xdr:ext cx="534377" cy="259045"/>
    <xdr:sp macro="" textlink="">
      <xdr:nvSpPr>
        <xdr:cNvPr id="634" name="テキスト ボックス 633"/>
        <xdr:cNvSpPr txBox="1"/>
      </xdr:nvSpPr>
      <xdr:spPr>
        <a:xfrm>
          <a:off x="12547111" y="1339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87357</xdr:rowOff>
    </xdr:from>
    <xdr:to>
      <xdr:col>85</xdr:col>
      <xdr:colOff>177800</xdr:colOff>
      <xdr:row>79</xdr:row>
      <xdr:rowOff>17507</xdr:rowOff>
    </xdr:to>
    <xdr:sp macro="" textlink="">
      <xdr:nvSpPr>
        <xdr:cNvPr id="640" name="楕円 639"/>
        <xdr:cNvSpPr/>
      </xdr:nvSpPr>
      <xdr:spPr>
        <a:xfrm>
          <a:off x="16268700" y="134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2284</xdr:rowOff>
    </xdr:from>
    <xdr:ext cx="469744" cy="259045"/>
    <xdr:sp macro="" textlink="">
      <xdr:nvSpPr>
        <xdr:cNvPr id="641" name="災害復旧費該当値テキスト"/>
        <xdr:cNvSpPr txBox="1"/>
      </xdr:nvSpPr>
      <xdr:spPr>
        <a:xfrm>
          <a:off x="16370300" y="1337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26302</xdr:rowOff>
    </xdr:from>
    <xdr:to>
      <xdr:col>81</xdr:col>
      <xdr:colOff>101600</xdr:colOff>
      <xdr:row>78</xdr:row>
      <xdr:rowOff>127902</xdr:rowOff>
    </xdr:to>
    <xdr:sp macro="" textlink="">
      <xdr:nvSpPr>
        <xdr:cNvPr id="642" name="楕円 641"/>
        <xdr:cNvSpPr/>
      </xdr:nvSpPr>
      <xdr:spPr>
        <a:xfrm>
          <a:off x="15430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119029</xdr:rowOff>
    </xdr:from>
    <xdr:ext cx="469744" cy="259045"/>
    <xdr:sp macro="" textlink="">
      <xdr:nvSpPr>
        <xdr:cNvPr id="643" name="テキスト ボックス 642"/>
        <xdr:cNvSpPr txBox="1"/>
      </xdr:nvSpPr>
      <xdr:spPr>
        <a:xfrm>
          <a:off x="15246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89357</xdr:rowOff>
    </xdr:from>
    <xdr:to>
      <xdr:col>76</xdr:col>
      <xdr:colOff>165100</xdr:colOff>
      <xdr:row>79</xdr:row>
      <xdr:rowOff>19507</xdr:rowOff>
    </xdr:to>
    <xdr:sp macro="" textlink="">
      <xdr:nvSpPr>
        <xdr:cNvPr id="644" name="楕円 643"/>
        <xdr:cNvSpPr/>
      </xdr:nvSpPr>
      <xdr:spPr>
        <a:xfrm>
          <a:off x="14541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10634</xdr:rowOff>
    </xdr:from>
    <xdr:ext cx="469744" cy="259045"/>
    <xdr:sp macro="" textlink="">
      <xdr:nvSpPr>
        <xdr:cNvPr id="645" name="テキスト ボックス 644"/>
        <xdr:cNvSpPr txBox="1"/>
      </xdr:nvSpPr>
      <xdr:spPr>
        <a:xfrm>
          <a:off x="14357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149307</xdr:rowOff>
    </xdr:from>
    <xdr:to>
      <xdr:col>72</xdr:col>
      <xdr:colOff>38100</xdr:colOff>
      <xdr:row>79</xdr:row>
      <xdr:rowOff>79457</xdr:rowOff>
    </xdr:to>
    <xdr:sp macro="" textlink="">
      <xdr:nvSpPr>
        <xdr:cNvPr id="646" name="楕円 645"/>
        <xdr:cNvSpPr/>
      </xdr:nvSpPr>
      <xdr:spPr>
        <a:xfrm>
          <a:off x="13652500" y="135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70584</xdr:rowOff>
    </xdr:from>
    <xdr:ext cx="378565" cy="259045"/>
    <xdr:sp macro="" textlink="">
      <xdr:nvSpPr>
        <xdr:cNvPr id="647" name="テキスト ボックス 646"/>
        <xdr:cNvSpPr txBox="1"/>
      </xdr:nvSpPr>
      <xdr:spPr>
        <a:xfrm>
          <a:off x="13514017" y="1361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6147</xdr:rowOff>
    </xdr:from>
    <xdr:to>
      <xdr:col>67</xdr:col>
      <xdr:colOff>101600</xdr:colOff>
      <xdr:row>76</xdr:row>
      <xdr:rowOff>107747</xdr:rowOff>
    </xdr:to>
    <xdr:sp macro="" textlink="">
      <xdr:nvSpPr>
        <xdr:cNvPr id="648" name="楕円 647"/>
        <xdr:cNvSpPr/>
      </xdr:nvSpPr>
      <xdr:spPr>
        <a:xfrm>
          <a:off x="127635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124274</xdr:rowOff>
    </xdr:from>
    <xdr:ext cx="534377" cy="259045"/>
    <xdr:sp macro="" textlink="">
      <xdr:nvSpPr>
        <xdr:cNvPr id="649" name="テキスト ボックス 648"/>
        <xdr:cNvSpPr txBox="1"/>
      </xdr:nvSpPr>
      <xdr:spPr>
        <a:xfrm>
          <a:off x="12547111" y="128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171421</xdr:rowOff>
    </xdr:from>
    <xdr:to>
      <xdr:col>85</xdr:col>
      <xdr:colOff>127000</xdr:colOff>
      <xdr:row>97</xdr:row>
      <xdr:rowOff>4913</xdr:rowOff>
    </xdr:to>
    <xdr:cxnSp macro="">
      <xdr:nvCxnSpPr>
        <xdr:cNvPr id="676" name="直線コネクタ 675"/>
        <xdr:cNvCxnSpPr/>
      </xdr:nvCxnSpPr>
      <xdr:spPr>
        <a:xfrm flipV="1">
          <a:off x="15481300" y="16630621"/>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4913</xdr:rowOff>
    </xdr:from>
    <xdr:to>
      <xdr:col>81</xdr:col>
      <xdr:colOff>50800</xdr:colOff>
      <xdr:row>97</xdr:row>
      <xdr:rowOff>26036</xdr:rowOff>
    </xdr:to>
    <xdr:cxnSp macro="">
      <xdr:nvCxnSpPr>
        <xdr:cNvPr id="679" name="直線コネクタ 678"/>
        <xdr:cNvCxnSpPr/>
      </xdr:nvCxnSpPr>
      <xdr:spPr>
        <a:xfrm flipV="1">
          <a:off x="14592300" y="16635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74467</xdr:rowOff>
    </xdr:from>
    <xdr:to>
      <xdr:col>76</xdr:col>
      <xdr:colOff>114300</xdr:colOff>
      <xdr:row>97</xdr:row>
      <xdr:rowOff>26036</xdr:rowOff>
    </xdr:to>
    <xdr:cxnSp macro="">
      <xdr:nvCxnSpPr>
        <xdr:cNvPr id="682" name="直線コネクタ 681"/>
        <xdr:cNvCxnSpPr/>
      </xdr:nvCxnSpPr>
      <xdr:spPr>
        <a:xfrm>
          <a:off x="13703300" y="16533667"/>
          <a:ext cx="889000" cy="1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74467</xdr:rowOff>
    </xdr:from>
    <xdr:to>
      <xdr:col>71</xdr:col>
      <xdr:colOff>177800</xdr:colOff>
      <xdr:row>97</xdr:row>
      <xdr:rowOff>50088</xdr:rowOff>
    </xdr:to>
    <xdr:cxnSp macro="">
      <xdr:nvCxnSpPr>
        <xdr:cNvPr id="685" name="直線コネクタ 684"/>
        <xdr:cNvCxnSpPr/>
      </xdr:nvCxnSpPr>
      <xdr:spPr>
        <a:xfrm flipV="1">
          <a:off x="12814300" y="16533667"/>
          <a:ext cx="889000" cy="1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7" name="テキスト ボックス 686"/>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120621</xdr:rowOff>
    </xdr:from>
    <xdr:to>
      <xdr:col>85</xdr:col>
      <xdr:colOff>177800</xdr:colOff>
      <xdr:row>97</xdr:row>
      <xdr:rowOff>50771</xdr:rowOff>
    </xdr:to>
    <xdr:sp macro="" textlink="">
      <xdr:nvSpPr>
        <xdr:cNvPr id="695" name="楕円 694"/>
        <xdr:cNvSpPr/>
      </xdr:nvSpPr>
      <xdr:spPr>
        <a:xfrm>
          <a:off x="16268700" y="165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99048</xdr:rowOff>
    </xdr:from>
    <xdr:ext cx="534377" cy="259045"/>
    <xdr:sp macro="" textlink="">
      <xdr:nvSpPr>
        <xdr:cNvPr id="696" name="公債費該当値テキスト"/>
        <xdr:cNvSpPr txBox="1"/>
      </xdr:nvSpPr>
      <xdr:spPr>
        <a:xfrm>
          <a:off x="16370300" y="165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125563</xdr:rowOff>
    </xdr:from>
    <xdr:to>
      <xdr:col>81</xdr:col>
      <xdr:colOff>101600</xdr:colOff>
      <xdr:row>97</xdr:row>
      <xdr:rowOff>55713</xdr:rowOff>
    </xdr:to>
    <xdr:sp macro="" textlink="">
      <xdr:nvSpPr>
        <xdr:cNvPr id="697" name="楕円 696"/>
        <xdr:cNvSpPr/>
      </xdr:nvSpPr>
      <xdr:spPr>
        <a:xfrm>
          <a:off x="15430500" y="165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46840</xdr:rowOff>
    </xdr:from>
    <xdr:ext cx="534377" cy="259045"/>
    <xdr:sp macro="" textlink="">
      <xdr:nvSpPr>
        <xdr:cNvPr id="698" name="テキスト ボックス 697"/>
        <xdr:cNvSpPr txBox="1"/>
      </xdr:nvSpPr>
      <xdr:spPr>
        <a:xfrm>
          <a:off x="15214111" y="1667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146686</xdr:rowOff>
    </xdr:from>
    <xdr:to>
      <xdr:col>76</xdr:col>
      <xdr:colOff>165100</xdr:colOff>
      <xdr:row>97</xdr:row>
      <xdr:rowOff>76836</xdr:rowOff>
    </xdr:to>
    <xdr:sp macro="" textlink="">
      <xdr:nvSpPr>
        <xdr:cNvPr id="699" name="楕円 698"/>
        <xdr:cNvSpPr/>
      </xdr:nvSpPr>
      <xdr:spPr>
        <a:xfrm>
          <a:off x="14541500" y="166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67963</xdr:rowOff>
    </xdr:from>
    <xdr:ext cx="534377" cy="259045"/>
    <xdr:sp macro="" textlink="">
      <xdr:nvSpPr>
        <xdr:cNvPr id="700" name="テキスト ボックス 699"/>
        <xdr:cNvSpPr txBox="1"/>
      </xdr:nvSpPr>
      <xdr:spPr>
        <a:xfrm>
          <a:off x="14325111" y="166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23667</xdr:rowOff>
    </xdr:from>
    <xdr:to>
      <xdr:col>72</xdr:col>
      <xdr:colOff>38100</xdr:colOff>
      <xdr:row>96</xdr:row>
      <xdr:rowOff>125267</xdr:rowOff>
    </xdr:to>
    <xdr:sp macro="" textlink="">
      <xdr:nvSpPr>
        <xdr:cNvPr id="701" name="楕円 700"/>
        <xdr:cNvSpPr/>
      </xdr:nvSpPr>
      <xdr:spPr>
        <a:xfrm>
          <a:off x="13652500" y="164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141794</xdr:rowOff>
    </xdr:from>
    <xdr:ext cx="534377" cy="259045"/>
    <xdr:sp macro="" textlink="">
      <xdr:nvSpPr>
        <xdr:cNvPr id="702" name="テキスト ボックス 701"/>
        <xdr:cNvSpPr txBox="1"/>
      </xdr:nvSpPr>
      <xdr:spPr>
        <a:xfrm>
          <a:off x="13436111" y="162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170738</xdr:rowOff>
    </xdr:from>
    <xdr:to>
      <xdr:col>67</xdr:col>
      <xdr:colOff>101600</xdr:colOff>
      <xdr:row>97</xdr:row>
      <xdr:rowOff>100888</xdr:rowOff>
    </xdr:to>
    <xdr:sp macro="" textlink="">
      <xdr:nvSpPr>
        <xdr:cNvPr id="703" name="楕円 702"/>
        <xdr:cNvSpPr/>
      </xdr:nvSpPr>
      <xdr:spPr>
        <a:xfrm>
          <a:off x="127635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92015</xdr:rowOff>
    </xdr:from>
    <xdr:ext cx="534377" cy="259045"/>
    <xdr:sp macro="" textlink="">
      <xdr:nvSpPr>
        <xdr:cNvPr id="704" name="テキスト ボックス 703"/>
        <xdr:cNvSpPr txBox="1"/>
      </xdr:nvSpPr>
      <xdr:spPr>
        <a:xfrm>
          <a:off x="12547111" y="167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13643</xdr:rowOff>
    </xdr:from>
    <xdr:to>
      <xdr:col>116</xdr:col>
      <xdr:colOff>62864</xdr:colOff>
      <xdr:row>39</xdr:row>
      <xdr:rowOff>98878</xdr:rowOff>
    </xdr:to>
    <xdr:cxnSp macro="">
      <xdr:nvCxnSpPr>
        <xdr:cNvPr id="730" name="直線コネクタ 729"/>
        <xdr:cNvCxnSpPr/>
      </xdr:nvCxnSpPr>
      <xdr:spPr>
        <a:xfrm flipV="1">
          <a:off x="22159595" y="5671493"/>
          <a:ext cx="1269" cy="111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114752</xdr:rowOff>
    </xdr:from>
    <xdr:ext cx="249299" cy="259045"/>
    <xdr:sp macro="" textlink="">
      <xdr:nvSpPr>
        <xdr:cNvPr id="731" name="諸支出金最小値テキスト"/>
        <xdr:cNvSpPr txBox="1"/>
      </xdr:nvSpPr>
      <xdr:spPr>
        <a:xfrm>
          <a:off x="22212300" y="68013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131770</xdr:rowOff>
    </xdr:from>
    <xdr:ext cx="534377" cy="259045"/>
    <xdr:sp macro="" textlink="">
      <xdr:nvSpPr>
        <xdr:cNvPr id="733" name="諸支出金最大値テキスト"/>
        <xdr:cNvSpPr txBox="1"/>
      </xdr:nvSpPr>
      <xdr:spPr>
        <a:xfrm>
          <a:off x="22212300" y="54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13643</xdr:rowOff>
    </xdr:from>
    <xdr:to>
      <xdr:col>116</xdr:col>
      <xdr:colOff>152400</xdr:colOff>
      <xdr:row>33</xdr:row>
      <xdr:rowOff>13643</xdr:rowOff>
    </xdr:to>
    <xdr:cxnSp macro="">
      <xdr:nvCxnSpPr>
        <xdr:cNvPr id="734" name="直線コネクタ 733"/>
        <xdr:cNvCxnSpPr/>
      </xdr:nvCxnSpPr>
      <xdr:spPr>
        <a:xfrm>
          <a:off x="22072600" y="567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32203</xdr:rowOff>
    </xdr:from>
    <xdr:ext cx="378565" cy="259045"/>
    <xdr:sp macro="" textlink="">
      <xdr:nvSpPr>
        <xdr:cNvPr id="736" name="諸支出金平均値テキスト"/>
        <xdr:cNvSpPr txBox="1"/>
      </xdr:nvSpPr>
      <xdr:spPr>
        <a:xfrm>
          <a:off x="22212300" y="65473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9326</xdr:rowOff>
    </xdr:from>
    <xdr:to>
      <xdr:col>116</xdr:col>
      <xdr:colOff>114300</xdr:colOff>
      <xdr:row>39</xdr:row>
      <xdr:rowOff>110926</xdr:rowOff>
    </xdr:to>
    <xdr:sp macro="" textlink="">
      <xdr:nvSpPr>
        <xdr:cNvPr id="737" name="フローチャート: 判断 736"/>
        <xdr:cNvSpPr/>
      </xdr:nvSpPr>
      <xdr:spPr>
        <a:xfrm>
          <a:off x="221107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153126</xdr:rowOff>
    </xdr:from>
    <xdr:to>
      <xdr:col>112</xdr:col>
      <xdr:colOff>38100</xdr:colOff>
      <xdr:row>39</xdr:row>
      <xdr:rowOff>83276</xdr:rowOff>
    </xdr:to>
    <xdr:sp macro="" textlink="">
      <xdr:nvSpPr>
        <xdr:cNvPr id="739" name="フローチャート: 判断 738"/>
        <xdr:cNvSpPr/>
      </xdr:nvSpPr>
      <xdr:spPr>
        <a:xfrm>
          <a:off x="21272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99803</xdr:rowOff>
    </xdr:from>
    <xdr:ext cx="378565" cy="259045"/>
    <xdr:sp macro="" textlink="">
      <xdr:nvSpPr>
        <xdr:cNvPr id="740" name="テキスト ボックス 739"/>
        <xdr:cNvSpPr txBox="1"/>
      </xdr:nvSpPr>
      <xdr:spPr>
        <a:xfrm>
          <a:off x="21134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9398</xdr:rowOff>
    </xdr:from>
    <xdr:to>
      <xdr:col>107</xdr:col>
      <xdr:colOff>50800</xdr:colOff>
      <xdr:row>39</xdr:row>
      <xdr:rowOff>98878</xdr:rowOff>
    </xdr:to>
    <xdr:cxnSp macro="">
      <xdr:nvCxnSpPr>
        <xdr:cNvPr id="741" name="直線コネクタ 740"/>
        <xdr:cNvCxnSpPr/>
      </xdr:nvCxnSpPr>
      <xdr:spPr>
        <a:xfrm>
          <a:off x="19545300" y="5324348"/>
          <a:ext cx="889000" cy="146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134185</xdr:rowOff>
    </xdr:from>
    <xdr:to>
      <xdr:col>107</xdr:col>
      <xdr:colOff>101600</xdr:colOff>
      <xdr:row>39</xdr:row>
      <xdr:rowOff>64335</xdr:rowOff>
    </xdr:to>
    <xdr:sp macro="" textlink="">
      <xdr:nvSpPr>
        <xdr:cNvPr id="742" name="フローチャート: 判断 741"/>
        <xdr:cNvSpPr/>
      </xdr:nvSpPr>
      <xdr:spPr>
        <a:xfrm>
          <a:off x="20383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80861</xdr:rowOff>
    </xdr:from>
    <xdr:ext cx="378565" cy="259045"/>
    <xdr:sp macro="" textlink="">
      <xdr:nvSpPr>
        <xdr:cNvPr id="743" name="テキスト ボックス 742"/>
        <xdr:cNvSpPr txBox="1"/>
      </xdr:nvSpPr>
      <xdr:spPr>
        <a:xfrm>
          <a:off x="20245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9398</xdr:rowOff>
    </xdr:from>
    <xdr:to>
      <xdr:col>102</xdr:col>
      <xdr:colOff>114300</xdr:colOff>
      <xdr:row>39</xdr:row>
      <xdr:rowOff>98878</xdr:rowOff>
    </xdr:to>
    <xdr:cxnSp macro="">
      <xdr:nvCxnSpPr>
        <xdr:cNvPr id="744" name="直線コネクタ 743"/>
        <xdr:cNvCxnSpPr/>
      </xdr:nvCxnSpPr>
      <xdr:spPr>
        <a:xfrm flipV="1">
          <a:off x="18656300" y="5324348"/>
          <a:ext cx="889000" cy="146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123408</xdr:rowOff>
    </xdr:from>
    <xdr:to>
      <xdr:col>102</xdr:col>
      <xdr:colOff>165100</xdr:colOff>
      <xdr:row>39</xdr:row>
      <xdr:rowOff>53558</xdr:rowOff>
    </xdr:to>
    <xdr:sp macro="" textlink="">
      <xdr:nvSpPr>
        <xdr:cNvPr id="745" name="フローチャート: 判断 744"/>
        <xdr:cNvSpPr/>
      </xdr:nvSpPr>
      <xdr:spPr>
        <a:xfrm>
          <a:off x="19494500" y="663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44685</xdr:rowOff>
    </xdr:from>
    <xdr:ext cx="378565" cy="259045"/>
    <xdr:sp macro="" textlink="">
      <xdr:nvSpPr>
        <xdr:cNvPr id="746" name="テキスト ボックス 745"/>
        <xdr:cNvSpPr txBox="1"/>
      </xdr:nvSpPr>
      <xdr:spPr>
        <a:xfrm>
          <a:off x="19356017" y="6731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145397</xdr:rowOff>
    </xdr:from>
    <xdr:to>
      <xdr:col>98</xdr:col>
      <xdr:colOff>38100</xdr:colOff>
      <xdr:row>39</xdr:row>
      <xdr:rowOff>75547</xdr:rowOff>
    </xdr:to>
    <xdr:sp macro="" textlink="">
      <xdr:nvSpPr>
        <xdr:cNvPr id="747" name="フローチャート: 判断 746"/>
        <xdr:cNvSpPr/>
      </xdr:nvSpPr>
      <xdr:spPr>
        <a:xfrm>
          <a:off x="18605500" y="66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92074</xdr:rowOff>
    </xdr:from>
    <xdr:ext cx="378565" cy="259045"/>
    <xdr:sp macro="" textlink="">
      <xdr:nvSpPr>
        <xdr:cNvPr id="748" name="テキスト ボックス 747"/>
        <xdr:cNvSpPr txBox="1"/>
      </xdr:nvSpPr>
      <xdr:spPr>
        <a:xfrm>
          <a:off x="18467017" y="643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159202</xdr:rowOff>
    </xdr:from>
    <xdr:ext cx="249299" cy="259045"/>
    <xdr:sp macro="" textlink="">
      <xdr:nvSpPr>
        <xdr:cNvPr id="755" name="諸支出金該当値テキスト"/>
        <xdr:cNvSpPr txBox="1"/>
      </xdr:nvSpPr>
      <xdr:spPr>
        <a:xfrm>
          <a:off x="22212300" y="66743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130048</xdr:rowOff>
    </xdr:from>
    <xdr:to>
      <xdr:col>102</xdr:col>
      <xdr:colOff>165100</xdr:colOff>
      <xdr:row>31</xdr:row>
      <xdr:rowOff>60198</xdr:rowOff>
    </xdr:to>
    <xdr:sp macro="" textlink="">
      <xdr:nvSpPr>
        <xdr:cNvPr id="760" name="楕円 759"/>
        <xdr:cNvSpPr/>
      </xdr:nvSpPr>
      <xdr:spPr>
        <a:xfrm>
          <a:off x="19494500" y="52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76725</xdr:rowOff>
    </xdr:from>
    <xdr:ext cx="534377" cy="259045"/>
    <xdr:sp macro="" textlink="">
      <xdr:nvSpPr>
        <xdr:cNvPr id="761" name="テキスト ボックス 760"/>
        <xdr:cNvSpPr txBox="1"/>
      </xdr:nvSpPr>
      <xdr:spPr>
        <a:xfrm>
          <a:off x="19278111" y="504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・総務費は、住民一人当たり２１２，７３８円となっている。前年度と比較し大きく減となったのは、寄附が少なかったことによる基金積立金の減が主な要因である。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商工費は、住民一人当たり１０１，４８７円となっており、類似団体内で３位となっている。これは、ふるさと納税業務の充実を図り平成２８年度から商工部門にふるさと納税係を新設したため、大幅に上回っているものである。</a:t>
          </a: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教育費は、子どもが減少しているものの増加を続け４８，８６９円となっているが、平成３０年度については、文教施設等の整備統合に係る測量業務が主な要因である。一人当たりのコストを抑えること及びより多くの人数で学ばせる教育環境の充実を図るために学校統合が急務であり、計画的に事業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財政調整基金については、人口減少による税収減に備えるとともに、インフラや公共施設の老朽化対策等に係る経費の増大に対応するため、決算剰余金を中心に積み立てている。歳出の精査により平成３０年度も取り崩しを回避しており、前年度決算剰余金の積立に伴い１億３百万円増加し、標準財政規模に占める割合では３．２７ポイント増加した。</a:t>
          </a:r>
        </a:p>
        <a:p>
          <a:r>
            <a:rPr kumimoji="1" lang="ja-JP" altLang="en-US" sz="1100">
              <a:latin typeface="ＭＳ Ｐゴシック" panose="020B0600070205080204" pitchFamily="50" charset="-128"/>
              <a:ea typeface="ＭＳ Ｐゴシック" panose="020B0600070205080204" pitchFamily="50" charset="-128"/>
            </a:rPr>
            <a:t>　実質収支は、ふるさと納税等の歳入が見込みより減少したため、実質収支額では１億７百万円の減、標準財政規模に占める割合では３．０６％の減となっている。</a:t>
          </a:r>
        </a:p>
        <a:p>
          <a:r>
            <a:rPr kumimoji="1" lang="ja-JP" altLang="en-US" sz="1100">
              <a:latin typeface="ＭＳ Ｐゴシック" panose="020B0600070205080204" pitchFamily="50" charset="-128"/>
              <a:ea typeface="ＭＳ Ｐゴシック" panose="020B0600070205080204" pitchFamily="50" charset="-128"/>
            </a:rPr>
            <a:t>　今後も、事務事業の見直し・公共施設の統廃合など歳出の合理化等行政改革を推進し、健全な行財政運営に努めていく。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一般会計をはじめ、全ての会計において資金不足は発生していない。また、実質赤字比率と連結実質赤字比率もなく、現状では各会計とも良好な財政運営を行っている。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国民健康保険特別会計や介護保険特別会計は、一般会計からの繰入金の増加が見込まれるため、引き続き保険料の適正化・保健予防事業の更なる強化に努めて行く。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は、施設の耐震化や老朽化対策などにより多額の資金が必要となるため、料金の見直しが必要となっている。今後は、更なる人口減少に伴い需要の減少が予想されるため、施設のダウンサイジングによる動力費などの経費削減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温泉事業会計においては、人口減少及び観光客の減少により、使用量が減少している中、インバーター制御盤の導入によりポンプの省エネルギー化を図り、動力費などの経費削減に努めていく。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6369303</v>
      </c>
      <c r="BO4" s="392"/>
      <c r="BP4" s="392"/>
      <c r="BQ4" s="392"/>
      <c r="BR4" s="392"/>
      <c r="BS4" s="392"/>
      <c r="BT4" s="392"/>
      <c r="BU4" s="393"/>
      <c r="BV4" s="391">
        <v>7183105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5.7</v>
      </c>
      <c r="CU4" s="398"/>
      <c r="CV4" s="398"/>
      <c r="CW4" s="398"/>
      <c r="CX4" s="398"/>
      <c r="CY4" s="398"/>
      <c r="CZ4" s="398"/>
      <c r="DA4" s="399"/>
      <c r="DB4" s="397">
        <v>8.6999999999999993</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6098857</v>
      </c>
      <c r="BO5" s="429"/>
      <c r="BP5" s="429"/>
      <c r="BQ5" s="429"/>
      <c r="BR5" s="429"/>
      <c r="BS5" s="429"/>
      <c r="BT5" s="429"/>
      <c r="BU5" s="430"/>
      <c r="BV5" s="428">
        <v>6697152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85.1</v>
      </c>
      <c r="CU5" s="426"/>
      <c r="CV5" s="426"/>
      <c r="CW5" s="426"/>
      <c r="CX5" s="426"/>
      <c r="CY5" s="426"/>
      <c r="CZ5" s="426"/>
      <c r="DA5" s="427"/>
      <c r="DB5" s="425">
        <v>78.2</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270446</v>
      </c>
      <c r="BO6" s="429"/>
      <c r="BP6" s="429"/>
      <c r="BQ6" s="429"/>
      <c r="BR6" s="429"/>
      <c r="BS6" s="429"/>
      <c r="BT6" s="429"/>
      <c r="BU6" s="430"/>
      <c r="BV6" s="428">
        <v>485953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88.9</v>
      </c>
      <c r="CU6" s="466"/>
      <c r="CV6" s="466"/>
      <c r="CW6" s="466"/>
      <c r="CX6" s="466"/>
      <c r="CY6" s="466"/>
      <c r="CZ6" s="466"/>
      <c r="DA6" s="467"/>
      <c r="DB6" s="465">
        <v>81.900000000000006</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74901</v>
      </c>
      <c r="BO7" s="429"/>
      <c r="BP7" s="429"/>
      <c r="BQ7" s="429"/>
      <c r="BR7" s="429"/>
      <c r="BS7" s="429"/>
      <c r="BT7" s="429"/>
      <c r="BU7" s="430"/>
      <c r="BV7" s="428">
        <v>183497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3454991</v>
      </c>
      <c r="CU7" s="429"/>
      <c r="CV7" s="429"/>
      <c r="CW7" s="429"/>
      <c r="CX7" s="429"/>
      <c r="CY7" s="429"/>
      <c r="CZ7" s="429"/>
      <c r="DA7" s="430"/>
      <c r="DB7" s="428">
        <v>3467116</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195545</v>
      </c>
      <c r="BO8" s="429"/>
      <c r="BP8" s="429"/>
      <c r="BQ8" s="429"/>
      <c r="BR8" s="429"/>
      <c r="BS8" s="429"/>
      <c r="BT8" s="429"/>
      <c r="BU8" s="430"/>
      <c r="BV8" s="428">
        <v>302456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v>
      </c>
      <c r="CU8" s="469"/>
      <c r="CV8" s="469"/>
      <c r="CW8" s="469"/>
      <c r="CX8" s="469"/>
      <c r="CY8" s="469"/>
      <c r="CZ8" s="469"/>
      <c r="DA8" s="470"/>
      <c r="DB8" s="468">
        <v>0.31</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8234</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-106911</v>
      </c>
      <c r="BO9" s="429"/>
      <c r="BP9" s="429"/>
      <c r="BQ9" s="429"/>
      <c r="BR9" s="429"/>
      <c r="BS9" s="429"/>
      <c r="BT9" s="429"/>
      <c r="BU9" s="430"/>
      <c r="BV9" s="428">
        <v>11840</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12.8</v>
      </c>
      <c r="CU9" s="426"/>
      <c r="CV9" s="426"/>
      <c r="CW9" s="426"/>
      <c r="CX9" s="426"/>
      <c r="CY9" s="426"/>
      <c r="CZ9" s="426"/>
      <c r="DA9" s="427"/>
      <c r="DB9" s="425">
        <v>12.4</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9469</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103076</v>
      </c>
      <c r="BO10" s="429"/>
      <c r="BP10" s="429"/>
      <c r="BQ10" s="429"/>
      <c r="BR10" s="429"/>
      <c r="BS10" s="429"/>
      <c r="BT10" s="429"/>
      <c r="BU10" s="430"/>
      <c r="BV10" s="428">
        <v>201051</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7954</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140</v>
      </c>
      <c r="N13" s="517"/>
      <c r="O13" s="517"/>
      <c r="P13" s="517"/>
      <c r="Q13" s="518"/>
      <c r="R13" s="509">
        <v>7859</v>
      </c>
      <c r="S13" s="510"/>
      <c r="T13" s="510"/>
      <c r="U13" s="510"/>
      <c r="V13" s="511"/>
      <c r="W13" s="444" t="s">
        <v>141</v>
      </c>
      <c r="X13" s="445"/>
      <c r="Y13" s="445"/>
      <c r="Z13" s="445"/>
      <c r="AA13" s="445"/>
      <c r="AB13" s="435"/>
      <c r="AC13" s="479">
        <v>189</v>
      </c>
      <c r="AD13" s="480"/>
      <c r="AE13" s="480"/>
      <c r="AF13" s="480"/>
      <c r="AG13" s="519"/>
      <c r="AH13" s="479">
        <v>249</v>
      </c>
      <c r="AI13" s="480"/>
      <c r="AJ13" s="480"/>
      <c r="AK13" s="480"/>
      <c r="AL13" s="481"/>
      <c r="AM13" s="457" t="s">
        <v>142</v>
      </c>
      <c r="AN13" s="458"/>
      <c r="AO13" s="458"/>
      <c r="AP13" s="458"/>
      <c r="AQ13" s="458"/>
      <c r="AR13" s="458"/>
      <c r="AS13" s="458"/>
      <c r="AT13" s="459"/>
      <c r="AU13" s="460" t="s">
        <v>143</v>
      </c>
      <c r="AV13" s="461"/>
      <c r="AW13" s="461"/>
      <c r="AX13" s="461"/>
      <c r="AY13" s="462" t="s">
        <v>144</v>
      </c>
      <c r="AZ13" s="463"/>
      <c r="BA13" s="463"/>
      <c r="BB13" s="463"/>
      <c r="BC13" s="463"/>
      <c r="BD13" s="463"/>
      <c r="BE13" s="463"/>
      <c r="BF13" s="463"/>
      <c r="BG13" s="463"/>
      <c r="BH13" s="463"/>
      <c r="BI13" s="463"/>
      <c r="BJ13" s="463"/>
      <c r="BK13" s="463"/>
      <c r="BL13" s="463"/>
      <c r="BM13" s="464"/>
      <c r="BN13" s="428">
        <v>-3835</v>
      </c>
      <c r="BO13" s="429"/>
      <c r="BP13" s="429"/>
      <c r="BQ13" s="429"/>
      <c r="BR13" s="429"/>
      <c r="BS13" s="429"/>
      <c r="BT13" s="429"/>
      <c r="BU13" s="430"/>
      <c r="BV13" s="428">
        <v>212891</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2.6</v>
      </c>
      <c r="CU13" s="426"/>
      <c r="CV13" s="426"/>
      <c r="CW13" s="426"/>
      <c r="CX13" s="426"/>
      <c r="CY13" s="426"/>
      <c r="CZ13" s="426"/>
      <c r="DA13" s="427"/>
      <c r="DB13" s="425">
        <v>2.5</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146</v>
      </c>
      <c r="M14" s="507"/>
      <c r="N14" s="507"/>
      <c r="O14" s="507"/>
      <c r="P14" s="507"/>
      <c r="Q14" s="508"/>
      <c r="R14" s="509">
        <v>8160</v>
      </c>
      <c r="S14" s="510"/>
      <c r="T14" s="510"/>
      <c r="U14" s="510"/>
      <c r="V14" s="511"/>
      <c r="W14" s="418"/>
      <c r="X14" s="419"/>
      <c r="Y14" s="419"/>
      <c r="Z14" s="419"/>
      <c r="AA14" s="419"/>
      <c r="AB14" s="408"/>
      <c r="AC14" s="512">
        <v>5.2</v>
      </c>
      <c r="AD14" s="513"/>
      <c r="AE14" s="513"/>
      <c r="AF14" s="513"/>
      <c r="AG14" s="514"/>
      <c r="AH14" s="512">
        <v>5.8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148</v>
      </c>
      <c r="CU14" s="524"/>
      <c r="CV14" s="524"/>
      <c r="CW14" s="524"/>
      <c r="CX14" s="524"/>
      <c r="CY14" s="524"/>
      <c r="CZ14" s="524"/>
      <c r="DA14" s="525"/>
      <c r="DB14" s="523" t="s">
        <v>148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149</v>
      </c>
      <c r="N15" s="517"/>
      <c r="O15" s="517"/>
      <c r="P15" s="517"/>
      <c r="Q15" s="518"/>
      <c r="R15" s="509">
        <v>8072</v>
      </c>
      <c r="S15" s="510"/>
      <c r="T15" s="510"/>
      <c r="U15" s="510"/>
      <c r="V15" s="511"/>
      <c r="W15" s="444" t="s">
        <v>150</v>
      </c>
      <c r="X15" s="445"/>
      <c r="Y15" s="445"/>
      <c r="Z15" s="445"/>
      <c r="AA15" s="445"/>
      <c r="AB15" s="435"/>
      <c r="AC15" s="479">
        <v>683</v>
      </c>
      <c r="AD15" s="480"/>
      <c r="AE15" s="480"/>
      <c r="AF15" s="480"/>
      <c r="AG15" s="519"/>
      <c r="AH15" s="479">
        <v>919</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876691</v>
      </c>
      <c r="BO15" s="392"/>
      <c r="BP15" s="392"/>
      <c r="BQ15" s="392"/>
      <c r="BR15" s="392"/>
      <c r="BS15" s="392"/>
      <c r="BT15" s="392"/>
      <c r="BU15" s="393"/>
      <c r="BV15" s="391">
        <v>868311</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18.899999999999999</v>
      </c>
      <c r="AD16" s="513"/>
      <c r="AE16" s="513"/>
      <c r="AF16" s="513"/>
      <c r="AG16" s="514"/>
      <c r="AH16" s="512">
        <v>21.5</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2894914</v>
      </c>
      <c r="BO16" s="429"/>
      <c r="BP16" s="429"/>
      <c r="BQ16" s="429"/>
      <c r="BR16" s="429"/>
      <c r="BS16" s="429"/>
      <c r="BT16" s="429"/>
      <c r="BU16" s="430"/>
      <c r="BV16" s="428">
        <v>2923742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2741</v>
      </c>
      <c r="AD17" s="480"/>
      <c r="AE17" s="480"/>
      <c r="AF17" s="480"/>
      <c r="AG17" s="519"/>
      <c r="AH17" s="479">
        <v>3102</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1115966</v>
      </c>
      <c r="BO17" s="429"/>
      <c r="BP17" s="429"/>
      <c r="BQ17" s="429"/>
      <c r="BR17" s="429"/>
      <c r="BS17" s="429"/>
      <c r="BT17" s="429"/>
      <c r="BU17" s="430"/>
      <c r="BV17" s="428">
        <v>1106521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160</v>
      </c>
      <c r="C18" s="471"/>
      <c r="D18" s="471"/>
      <c r="E18" s="540"/>
      <c r="F18" s="540"/>
      <c r="G18" s="540"/>
      <c r="H18" s="540"/>
      <c r="I18" s="540"/>
      <c r="J18" s="540"/>
      <c r="K18" s="540"/>
      <c r="L18" s="541">
        <v>105.54</v>
      </c>
      <c r="M18" s="541"/>
      <c r="N18" s="541"/>
      <c r="O18" s="541"/>
      <c r="P18" s="541"/>
      <c r="Q18" s="541"/>
      <c r="R18" s="542"/>
      <c r="S18" s="542"/>
      <c r="T18" s="542"/>
      <c r="U18" s="542"/>
      <c r="V18" s="543"/>
      <c r="W18" s="446"/>
      <c r="X18" s="447"/>
      <c r="Y18" s="447"/>
      <c r="Z18" s="447"/>
      <c r="AA18" s="447"/>
      <c r="AB18" s="438"/>
      <c r="AC18" s="544">
        <v>75.900000000000006</v>
      </c>
      <c r="AD18" s="545"/>
      <c r="AE18" s="545"/>
      <c r="AF18" s="545"/>
      <c r="AG18" s="546"/>
      <c r="AH18" s="544">
        <v>72.599999999999994</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2960857</v>
      </c>
      <c r="BO18" s="429"/>
      <c r="BP18" s="429"/>
      <c r="BQ18" s="429"/>
      <c r="BR18" s="429"/>
      <c r="BS18" s="429"/>
      <c r="BT18" s="429"/>
      <c r="BU18" s="430"/>
      <c r="BV18" s="428">
        <v>2771181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162</v>
      </c>
      <c r="C19" s="471"/>
      <c r="D19" s="471"/>
      <c r="E19" s="540"/>
      <c r="F19" s="540"/>
      <c r="G19" s="540"/>
      <c r="H19" s="540"/>
      <c r="I19" s="540"/>
      <c r="J19" s="540"/>
      <c r="K19" s="540"/>
      <c r="L19" s="548">
        <v>78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4218253</v>
      </c>
      <c r="BO19" s="429"/>
      <c r="BP19" s="429"/>
      <c r="BQ19" s="429"/>
      <c r="BR19" s="429"/>
      <c r="BS19" s="429"/>
      <c r="BT19" s="429"/>
      <c r="BU19" s="430"/>
      <c r="BV19" s="428">
        <v>4424079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164</v>
      </c>
      <c r="C20" s="471"/>
      <c r="D20" s="471"/>
      <c r="E20" s="540"/>
      <c r="F20" s="540"/>
      <c r="G20" s="540"/>
      <c r="H20" s="540"/>
      <c r="I20" s="540"/>
      <c r="J20" s="540"/>
      <c r="K20" s="540"/>
      <c r="L20" s="548">
        <v>3673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5138570</v>
      </c>
      <c r="BO23" s="429"/>
      <c r="BP23" s="429"/>
      <c r="BQ23" s="429"/>
      <c r="BR23" s="429"/>
      <c r="BS23" s="429"/>
      <c r="BT23" s="429"/>
      <c r="BU23" s="430"/>
      <c r="BV23" s="428">
        <v>5403890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173</v>
      </c>
      <c r="F24" s="458"/>
      <c r="G24" s="458"/>
      <c r="H24" s="458"/>
      <c r="I24" s="458"/>
      <c r="J24" s="458"/>
      <c r="K24" s="459"/>
      <c r="L24" s="479">
        <v>1</v>
      </c>
      <c r="M24" s="480"/>
      <c r="N24" s="480"/>
      <c r="O24" s="480"/>
      <c r="P24" s="519"/>
      <c r="Q24" s="479">
        <v>6120</v>
      </c>
      <c r="R24" s="480"/>
      <c r="S24" s="480"/>
      <c r="T24" s="480"/>
      <c r="U24" s="480"/>
      <c r="V24" s="519"/>
      <c r="W24" s="578"/>
      <c r="X24" s="566"/>
      <c r="Y24" s="567"/>
      <c r="Z24" s="478" t="s">
        <v>174</v>
      </c>
      <c r="AA24" s="458"/>
      <c r="AB24" s="458"/>
      <c r="AC24" s="458"/>
      <c r="AD24" s="458"/>
      <c r="AE24" s="458"/>
      <c r="AF24" s="458"/>
      <c r="AG24" s="459"/>
      <c r="AH24" s="479">
        <v>93</v>
      </c>
      <c r="AI24" s="480"/>
      <c r="AJ24" s="480"/>
      <c r="AK24" s="480"/>
      <c r="AL24" s="519"/>
      <c r="AM24" s="479">
        <v>281046</v>
      </c>
      <c r="AN24" s="480"/>
      <c r="AO24" s="480"/>
      <c r="AP24" s="480"/>
      <c r="AQ24" s="480"/>
      <c r="AR24" s="519"/>
      <c r="AS24" s="479">
        <v>3022</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4015749</v>
      </c>
      <c r="BO24" s="429"/>
      <c r="BP24" s="429"/>
      <c r="BQ24" s="429"/>
      <c r="BR24" s="429"/>
      <c r="BS24" s="429"/>
      <c r="BT24" s="429"/>
      <c r="BU24" s="430"/>
      <c r="BV24" s="428">
        <v>4074940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176</v>
      </c>
      <c r="F25" s="458"/>
      <c r="G25" s="458"/>
      <c r="H25" s="458"/>
      <c r="I25" s="458"/>
      <c r="J25" s="458"/>
      <c r="K25" s="459"/>
      <c r="L25" s="479">
        <v>1</v>
      </c>
      <c r="M25" s="480"/>
      <c r="N25" s="480"/>
      <c r="O25" s="480"/>
      <c r="P25" s="519"/>
      <c r="Q25" s="479">
        <v>5200</v>
      </c>
      <c r="R25" s="480"/>
      <c r="S25" s="480"/>
      <c r="T25" s="480"/>
      <c r="U25" s="480"/>
      <c r="V25" s="519"/>
      <c r="W25" s="578"/>
      <c r="X25" s="566"/>
      <c r="Y25" s="567"/>
      <c r="Z25" s="478" t="s">
        <v>177</v>
      </c>
      <c r="AA25" s="458"/>
      <c r="AB25" s="458"/>
      <c r="AC25" s="458"/>
      <c r="AD25" s="458"/>
      <c r="AE25" s="458"/>
      <c r="AF25" s="458"/>
      <c r="AG25" s="459"/>
      <c r="AH25" s="479" t="s">
        <v>130</v>
      </c>
      <c r="AI25" s="480"/>
      <c r="AJ25" s="480"/>
      <c r="AK25" s="480"/>
      <c r="AL25" s="519"/>
      <c r="AM25" s="479" t="s">
        <v>139</v>
      </c>
      <c r="AN25" s="480"/>
      <c r="AO25" s="480"/>
      <c r="AP25" s="480"/>
      <c r="AQ25" s="480"/>
      <c r="AR25" s="519"/>
      <c r="AS25" s="479" t="s">
        <v>148</v>
      </c>
      <c r="AT25" s="480"/>
      <c r="AU25" s="480"/>
      <c r="AV25" s="480"/>
      <c r="AW25" s="480"/>
      <c r="AX25" s="481"/>
      <c r="AY25" s="388" t="s">
        <v>178</v>
      </c>
      <c r="AZ25" s="389"/>
      <c r="BA25" s="389"/>
      <c r="BB25" s="389"/>
      <c r="BC25" s="389"/>
      <c r="BD25" s="389"/>
      <c r="BE25" s="389"/>
      <c r="BF25" s="389"/>
      <c r="BG25" s="389"/>
      <c r="BH25" s="389"/>
      <c r="BI25" s="389"/>
      <c r="BJ25" s="389"/>
      <c r="BK25" s="389"/>
      <c r="BL25" s="389"/>
      <c r="BM25" s="390"/>
      <c r="BN25" s="391">
        <v>48000</v>
      </c>
      <c r="BO25" s="392"/>
      <c r="BP25" s="392"/>
      <c r="BQ25" s="392"/>
      <c r="BR25" s="392"/>
      <c r="BS25" s="392"/>
      <c r="BT25" s="392"/>
      <c r="BU25" s="393"/>
      <c r="BV25" s="391">
        <v>100428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179</v>
      </c>
      <c r="F26" s="458"/>
      <c r="G26" s="458"/>
      <c r="H26" s="458"/>
      <c r="I26" s="458"/>
      <c r="J26" s="458"/>
      <c r="K26" s="459"/>
      <c r="L26" s="479">
        <v>1</v>
      </c>
      <c r="M26" s="480"/>
      <c r="N26" s="480"/>
      <c r="O26" s="480"/>
      <c r="P26" s="519"/>
      <c r="Q26" s="479">
        <v>4580</v>
      </c>
      <c r="R26" s="480"/>
      <c r="S26" s="480"/>
      <c r="T26" s="480"/>
      <c r="U26" s="480"/>
      <c r="V26" s="519"/>
      <c r="W26" s="578"/>
      <c r="X26" s="566"/>
      <c r="Y26" s="567"/>
      <c r="Z26" s="478" t="s">
        <v>180</v>
      </c>
      <c r="AA26" s="588"/>
      <c r="AB26" s="588"/>
      <c r="AC26" s="588"/>
      <c r="AD26" s="588"/>
      <c r="AE26" s="588"/>
      <c r="AF26" s="588"/>
      <c r="AG26" s="589"/>
      <c r="AH26" s="479">
        <v>16</v>
      </c>
      <c r="AI26" s="480"/>
      <c r="AJ26" s="480"/>
      <c r="AK26" s="480"/>
      <c r="AL26" s="519"/>
      <c r="AM26" s="479">
        <v>36064</v>
      </c>
      <c r="AN26" s="480"/>
      <c r="AO26" s="480"/>
      <c r="AP26" s="480"/>
      <c r="AQ26" s="480"/>
      <c r="AR26" s="519"/>
      <c r="AS26" s="479">
        <v>2254</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130</v>
      </c>
      <c r="BO26" s="429"/>
      <c r="BP26" s="429"/>
      <c r="BQ26" s="429"/>
      <c r="BR26" s="429"/>
      <c r="BS26" s="429"/>
      <c r="BT26" s="429"/>
      <c r="BU26" s="430"/>
      <c r="BV26" s="428" t="s">
        <v>148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182</v>
      </c>
      <c r="F27" s="458"/>
      <c r="G27" s="458"/>
      <c r="H27" s="458"/>
      <c r="I27" s="458"/>
      <c r="J27" s="458"/>
      <c r="K27" s="459"/>
      <c r="L27" s="479">
        <v>1</v>
      </c>
      <c r="M27" s="480"/>
      <c r="N27" s="480"/>
      <c r="O27" s="480"/>
      <c r="P27" s="519"/>
      <c r="Q27" s="479">
        <v>2730</v>
      </c>
      <c r="R27" s="480"/>
      <c r="S27" s="480"/>
      <c r="T27" s="480"/>
      <c r="U27" s="480"/>
      <c r="V27" s="519"/>
      <c r="W27" s="578"/>
      <c r="X27" s="566"/>
      <c r="Y27" s="567"/>
      <c r="Z27" s="478" t="s">
        <v>183</v>
      </c>
      <c r="AA27" s="458"/>
      <c r="AB27" s="458"/>
      <c r="AC27" s="458"/>
      <c r="AD27" s="458"/>
      <c r="AE27" s="458"/>
      <c r="AF27" s="458"/>
      <c r="AG27" s="459"/>
      <c r="AH27" s="479">
        <v>21</v>
      </c>
      <c r="AI27" s="480"/>
      <c r="AJ27" s="480"/>
      <c r="AK27" s="480"/>
      <c r="AL27" s="519"/>
      <c r="AM27" s="479">
        <v>56280</v>
      </c>
      <c r="AN27" s="480"/>
      <c r="AO27" s="480"/>
      <c r="AP27" s="480"/>
      <c r="AQ27" s="480"/>
      <c r="AR27" s="519"/>
      <c r="AS27" s="479">
        <v>2680</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200000</v>
      </c>
      <c r="BO27" s="602"/>
      <c r="BP27" s="602"/>
      <c r="BQ27" s="602"/>
      <c r="BR27" s="602"/>
      <c r="BS27" s="602"/>
      <c r="BT27" s="602"/>
      <c r="BU27" s="603"/>
      <c r="BV27" s="601">
        <v>200000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185</v>
      </c>
      <c r="F28" s="458"/>
      <c r="G28" s="458"/>
      <c r="H28" s="458"/>
      <c r="I28" s="458"/>
      <c r="J28" s="458"/>
      <c r="K28" s="459"/>
      <c r="L28" s="479">
        <v>1</v>
      </c>
      <c r="M28" s="480"/>
      <c r="N28" s="480"/>
      <c r="O28" s="480"/>
      <c r="P28" s="519"/>
      <c r="Q28" s="479">
        <v>2080</v>
      </c>
      <c r="R28" s="480"/>
      <c r="S28" s="480"/>
      <c r="T28" s="480"/>
      <c r="U28" s="480"/>
      <c r="V28" s="519"/>
      <c r="W28" s="578"/>
      <c r="X28" s="566"/>
      <c r="Y28" s="567"/>
      <c r="Z28" s="478" t="s">
        <v>186</v>
      </c>
      <c r="AA28" s="458"/>
      <c r="AB28" s="458"/>
      <c r="AC28" s="458"/>
      <c r="AD28" s="458"/>
      <c r="AE28" s="458"/>
      <c r="AF28" s="458"/>
      <c r="AG28" s="459"/>
      <c r="AH28" s="479" t="s">
        <v>139</v>
      </c>
      <c r="AI28" s="480"/>
      <c r="AJ28" s="480"/>
      <c r="AK28" s="480"/>
      <c r="AL28" s="519"/>
      <c r="AM28" s="479" t="s">
        <v>148</v>
      </c>
      <c r="AN28" s="480"/>
      <c r="AO28" s="480"/>
      <c r="AP28" s="480"/>
      <c r="AQ28" s="480"/>
      <c r="AR28" s="519"/>
      <c r="AS28" s="479" t="s">
        <v>130</v>
      </c>
      <c r="AT28" s="480"/>
      <c r="AU28" s="480"/>
      <c r="AV28" s="480"/>
      <c r="AW28" s="480"/>
      <c r="AX28" s="481"/>
      <c r="AY28" s="604" t="s">
        <v>187</v>
      </c>
      <c r="AZ28" s="605"/>
      <c r="BA28" s="605"/>
      <c r="BB28" s="606"/>
      <c r="BC28" s="388" t="s">
        <v>48</v>
      </c>
      <c r="BD28" s="389"/>
      <c r="BE28" s="389"/>
      <c r="BF28" s="389"/>
      <c r="BG28" s="389"/>
      <c r="BH28" s="389"/>
      <c r="BI28" s="389"/>
      <c r="BJ28" s="389"/>
      <c r="BK28" s="389"/>
      <c r="BL28" s="389"/>
      <c r="BM28" s="390"/>
      <c r="BN28" s="391">
        <v>2968242</v>
      </c>
      <c r="BO28" s="392"/>
      <c r="BP28" s="392"/>
      <c r="BQ28" s="392"/>
      <c r="BR28" s="392"/>
      <c r="BS28" s="392"/>
      <c r="BT28" s="392"/>
      <c r="BU28" s="393"/>
      <c r="BV28" s="391">
        <v>2865166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188</v>
      </c>
      <c r="F29" s="458"/>
      <c r="G29" s="458"/>
      <c r="H29" s="458"/>
      <c r="I29" s="458"/>
      <c r="J29" s="458"/>
      <c r="K29" s="459"/>
      <c r="L29" s="479">
        <v>9</v>
      </c>
      <c r="M29" s="480"/>
      <c r="N29" s="480"/>
      <c r="O29" s="480"/>
      <c r="P29" s="519"/>
      <c r="Q29" s="479">
        <v>1870</v>
      </c>
      <c r="R29" s="480"/>
      <c r="S29" s="480"/>
      <c r="T29" s="480"/>
      <c r="U29" s="480"/>
      <c r="V29" s="519"/>
      <c r="W29" s="579"/>
      <c r="X29" s="580"/>
      <c r="Y29" s="581"/>
      <c r="Z29" s="478" t="s">
        <v>189</v>
      </c>
      <c r="AA29" s="458"/>
      <c r="AB29" s="458"/>
      <c r="AC29" s="458"/>
      <c r="AD29" s="458"/>
      <c r="AE29" s="458"/>
      <c r="AF29" s="458"/>
      <c r="AG29" s="459"/>
      <c r="AH29" s="479">
        <v>114</v>
      </c>
      <c r="AI29" s="480"/>
      <c r="AJ29" s="480"/>
      <c r="AK29" s="480"/>
      <c r="AL29" s="519"/>
      <c r="AM29" s="479">
        <v>337326</v>
      </c>
      <c r="AN29" s="480"/>
      <c r="AO29" s="480"/>
      <c r="AP29" s="480"/>
      <c r="AQ29" s="480"/>
      <c r="AR29" s="519"/>
      <c r="AS29" s="479">
        <v>2959</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2188</v>
      </c>
      <c r="BO29" s="429"/>
      <c r="BP29" s="429"/>
      <c r="BQ29" s="429"/>
      <c r="BR29" s="429"/>
      <c r="BS29" s="429"/>
      <c r="BT29" s="429"/>
      <c r="BU29" s="430"/>
      <c r="BV29" s="428">
        <v>2187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3428239</v>
      </c>
      <c r="BO30" s="602"/>
      <c r="BP30" s="602"/>
      <c r="BQ30" s="602"/>
      <c r="BR30" s="602"/>
      <c r="BS30" s="602"/>
      <c r="BT30" s="602"/>
      <c r="BU30" s="603"/>
      <c r="BV30" s="601">
        <v>3193312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198</v>
      </c>
      <c r="D33" s="452"/>
      <c r="E33" s="417" t="s">
        <v>199</v>
      </c>
      <c r="F33" s="417"/>
      <c r="G33" s="417"/>
      <c r="H33" s="417"/>
      <c r="I33" s="417"/>
      <c r="J33" s="417"/>
      <c r="K33" s="417"/>
      <c r="L33" s="417"/>
      <c r="M33" s="417"/>
      <c r="N33" s="417"/>
      <c r="O33" s="417"/>
      <c r="P33" s="417"/>
      <c r="Q33" s="417"/>
      <c r="R33" s="417"/>
      <c r="S33" s="417"/>
      <c r="T33" s="215"/>
      <c r="U33" s="452" t="s">
        <v>200</v>
      </c>
      <c r="V33" s="452"/>
      <c r="W33" s="417" t="s">
        <v>199</v>
      </c>
      <c r="X33" s="417"/>
      <c r="Y33" s="417"/>
      <c r="Z33" s="417"/>
      <c r="AA33" s="417"/>
      <c r="AB33" s="417"/>
      <c r="AC33" s="417"/>
      <c r="AD33" s="417"/>
      <c r="AE33" s="417"/>
      <c r="AF33" s="417"/>
      <c r="AG33" s="417"/>
      <c r="AH33" s="417"/>
      <c r="AI33" s="417"/>
      <c r="AJ33" s="417"/>
      <c r="AK33" s="417"/>
      <c r="AL33" s="215"/>
      <c r="AM33" s="452" t="s">
        <v>200</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205</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静岡県市町総合事務組合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f t="shared" ref="AM35:AM43" si="0">IF(AO35="","",AM34+1)</f>
        <v>6</v>
      </c>
      <c r="AN35" s="614"/>
      <c r="AO35" s="615" t="str">
        <f>IF('各会計、関係団体の財政状況及び健全化判断比率'!B32="","",'各会計、関係団体の財政状況及び健全化判断比率'!B32)</f>
        <v>温泉事業会計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西豆衛生プラント組合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下田地区消防組合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下田メディカルセンター（普通会計分）</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下田メディカルセンター（事業会計分）</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静岡県後期高齢者医療広域連合（普通会計分）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静岡県後期高齢者医療広域連合（事業会計分）</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静岡県地方税滞納整理機構</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212</v>
      </c>
    </row>
    <row r="50" spans="5:5">
      <c r="E50" s="187" t="s">
        <v>213</v>
      </c>
    </row>
    <row r="51" spans="5:5">
      <c r="E51" s="187" t="s">
        <v>214</v>
      </c>
    </row>
    <row r="52" spans="5:5">
      <c r="E52" s="187" t="s">
        <v>215</v>
      </c>
    </row>
    <row r="53" spans="5:5"/>
    <row r="54" spans="5:5"/>
    <row r="55" spans="5:5"/>
    <row r="56" spans="5:5"/>
    <row r="57" spans="5:5" hidden="1"/>
    <row r="58" spans="5:5" hidden="1"/>
    <row r="59" spans="5:5" hidden="1"/>
  </sheetData>
  <sheetProtection algorithmName="SHA-512" hashValue="4EnWnnOSKKhzBPUKYVEPsN5SRfoDdW4dFkm/PZR7JRuhtbs4fadzBeKtNGlwIeBLzSVn93WCZSqoxG5slRgZbA==" saltValue="LILmTxWRO9AySuAvclSR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0" t="s">
        <v>566</v>
      </c>
      <c r="D34" s="1210"/>
      <c r="E34" s="1211"/>
      <c r="F34" s="32">
        <v>19.41</v>
      </c>
      <c r="G34" s="33">
        <v>17.89</v>
      </c>
      <c r="H34" s="33">
        <v>19.36</v>
      </c>
      <c r="I34" s="33">
        <v>21.15</v>
      </c>
      <c r="J34" s="34">
        <v>22.22</v>
      </c>
      <c r="K34" s="22"/>
      <c r="L34" s="22"/>
      <c r="M34" s="22"/>
      <c r="N34" s="22"/>
      <c r="O34" s="22"/>
      <c r="P34" s="22"/>
    </row>
    <row r="35" spans="1:16" ht="39" customHeight="1">
      <c r="A35" s="22"/>
      <c r="B35" s="35"/>
      <c r="C35" s="1204" t="s">
        <v>567</v>
      </c>
      <c r="D35" s="1205"/>
      <c r="E35" s="1206"/>
      <c r="F35" s="36">
        <v>15.31</v>
      </c>
      <c r="G35" s="37">
        <v>15.75</v>
      </c>
      <c r="H35" s="37">
        <v>14.59</v>
      </c>
      <c r="I35" s="37">
        <v>12.12</v>
      </c>
      <c r="J35" s="38">
        <v>14.4</v>
      </c>
      <c r="K35" s="22"/>
      <c r="L35" s="22"/>
      <c r="M35" s="22"/>
      <c r="N35" s="22"/>
      <c r="O35" s="22"/>
      <c r="P35" s="22"/>
    </row>
    <row r="36" spans="1:16" ht="39" customHeight="1">
      <c r="A36" s="22"/>
      <c r="B36" s="35"/>
      <c r="C36" s="1204" t="s">
        <v>568</v>
      </c>
      <c r="D36" s="1205"/>
      <c r="E36" s="1206"/>
      <c r="F36" s="36">
        <v>7.22</v>
      </c>
      <c r="G36" s="37">
        <v>5.0199999999999996</v>
      </c>
      <c r="H36" s="37">
        <v>8.14</v>
      </c>
      <c r="I36" s="37">
        <v>8.76</v>
      </c>
      <c r="J36" s="38">
        <v>6.12</v>
      </c>
      <c r="K36" s="22"/>
      <c r="L36" s="22"/>
      <c r="M36" s="22"/>
      <c r="N36" s="22"/>
      <c r="O36" s="22"/>
      <c r="P36" s="22"/>
    </row>
    <row r="37" spans="1:16" ht="39" customHeight="1">
      <c r="A37" s="22"/>
      <c r="B37" s="35"/>
      <c r="C37" s="1204" t="s">
        <v>569</v>
      </c>
      <c r="D37" s="1205"/>
      <c r="E37" s="1206"/>
      <c r="F37" s="36">
        <v>0.25</v>
      </c>
      <c r="G37" s="37">
        <v>0.06</v>
      </c>
      <c r="H37" s="37">
        <v>1.44</v>
      </c>
      <c r="I37" s="37">
        <v>2.0499999999999998</v>
      </c>
      <c r="J37" s="38">
        <v>4.2300000000000004</v>
      </c>
      <c r="K37" s="22"/>
      <c r="L37" s="22"/>
      <c r="M37" s="22"/>
      <c r="N37" s="22"/>
      <c r="O37" s="22"/>
      <c r="P37" s="22"/>
    </row>
    <row r="38" spans="1:16" ht="39" customHeight="1">
      <c r="A38" s="22"/>
      <c r="B38" s="35"/>
      <c r="C38" s="1204" t="s">
        <v>570</v>
      </c>
      <c r="D38" s="1205"/>
      <c r="E38" s="1206"/>
      <c r="F38" s="36">
        <v>1.26</v>
      </c>
      <c r="G38" s="37">
        <v>2.68</v>
      </c>
      <c r="H38" s="37">
        <v>3.35</v>
      </c>
      <c r="I38" s="37">
        <v>3.78</v>
      </c>
      <c r="J38" s="38">
        <v>0.73</v>
      </c>
      <c r="K38" s="22"/>
      <c r="L38" s="22"/>
      <c r="M38" s="22"/>
      <c r="N38" s="22"/>
      <c r="O38" s="22"/>
      <c r="P38" s="22"/>
    </row>
    <row r="39" spans="1:16" ht="39" customHeight="1">
      <c r="A39" s="22"/>
      <c r="B39" s="35"/>
      <c r="C39" s="1204" t="s">
        <v>571</v>
      </c>
      <c r="D39" s="1205"/>
      <c r="E39" s="1206"/>
      <c r="F39" s="36">
        <v>0.02</v>
      </c>
      <c r="G39" s="37">
        <v>0.01</v>
      </c>
      <c r="H39" s="37">
        <v>0.01</v>
      </c>
      <c r="I39" s="37">
        <v>0.01</v>
      </c>
      <c r="J39" s="38">
        <v>0.02</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572</v>
      </c>
      <c r="D42" s="1205"/>
      <c r="E42" s="1206"/>
      <c r="F42" s="36" t="s">
        <v>518</v>
      </c>
      <c r="G42" s="37" t="s">
        <v>518</v>
      </c>
      <c r="H42" s="37" t="s">
        <v>518</v>
      </c>
      <c r="I42" s="37" t="s">
        <v>518</v>
      </c>
      <c r="J42" s="38" t="s">
        <v>518</v>
      </c>
      <c r="K42" s="22"/>
      <c r="L42" s="22"/>
      <c r="M42" s="22"/>
      <c r="N42" s="22"/>
      <c r="O42" s="22"/>
      <c r="P42" s="22"/>
    </row>
    <row r="43" spans="1:16" ht="39" customHeight="1" thickBot="1">
      <c r="A43" s="22"/>
      <c r="B43" s="40"/>
      <c r="C43" s="1207" t="s">
        <v>573</v>
      </c>
      <c r="D43" s="1208"/>
      <c r="E43" s="1209"/>
      <c r="F43" s="41">
        <v>7.0000000000000007E-2</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LM7rsE4FdCk5vqUI0kw6ud5N5XGRFsKrNBckNJHqvGsaa0s/M6QE1JAMnbsY5r5lHnIjUkiapiLlZP+g+imXg==" saltValue="5SwJV6ZeHJWjcGTjN0Kl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12" t="s">
        <v>11</v>
      </c>
      <c r="C45" s="1213"/>
      <c r="D45" s="58"/>
      <c r="E45" s="1218" t="s">
        <v>12</v>
      </c>
      <c r="F45" s="1218"/>
      <c r="G45" s="1218"/>
      <c r="H45" s="1218"/>
      <c r="I45" s="1218"/>
      <c r="J45" s="1219"/>
      <c r="K45" s="59">
        <v>508</v>
      </c>
      <c r="L45" s="60">
        <v>475</v>
      </c>
      <c r="M45" s="60">
        <v>525</v>
      </c>
      <c r="N45" s="60">
        <v>547</v>
      </c>
      <c r="O45" s="61">
        <v>541</v>
      </c>
      <c r="P45" s="48"/>
      <c r="Q45" s="48"/>
      <c r="R45" s="48"/>
      <c r="S45" s="48"/>
      <c r="T45" s="48"/>
      <c r="U45" s="48"/>
    </row>
    <row r="46" spans="1:21" ht="30.75" customHeight="1">
      <c r="A46" s="48"/>
      <c r="B46" s="1214"/>
      <c r="C46" s="1215"/>
      <c r="D46" s="62"/>
      <c r="E46" s="1220" t="s">
        <v>13</v>
      </c>
      <c r="F46" s="1220"/>
      <c r="G46" s="1220"/>
      <c r="H46" s="1220"/>
      <c r="I46" s="1220"/>
      <c r="J46" s="1221"/>
      <c r="K46" s="63" t="s">
        <v>518</v>
      </c>
      <c r="L46" s="64" t="s">
        <v>518</v>
      </c>
      <c r="M46" s="64" t="s">
        <v>518</v>
      </c>
      <c r="N46" s="64" t="s">
        <v>518</v>
      </c>
      <c r="O46" s="65" t="s">
        <v>518</v>
      </c>
      <c r="P46" s="48"/>
      <c r="Q46" s="48"/>
      <c r="R46" s="48"/>
      <c r="S46" s="48"/>
      <c r="T46" s="48"/>
      <c r="U46" s="48"/>
    </row>
    <row r="47" spans="1:21" ht="30.75" customHeight="1">
      <c r="A47" s="48"/>
      <c r="B47" s="1214"/>
      <c r="C47" s="1215"/>
      <c r="D47" s="62"/>
      <c r="E47" s="1220" t="s">
        <v>14</v>
      </c>
      <c r="F47" s="1220"/>
      <c r="G47" s="1220"/>
      <c r="H47" s="1220"/>
      <c r="I47" s="1220"/>
      <c r="J47" s="1221"/>
      <c r="K47" s="63" t="s">
        <v>518</v>
      </c>
      <c r="L47" s="64" t="s">
        <v>518</v>
      </c>
      <c r="M47" s="64" t="s">
        <v>518</v>
      </c>
      <c r="N47" s="64" t="s">
        <v>518</v>
      </c>
      <c r="O47" s="65" t="s">
        <v>518</v>
      </c>
      <c r="P47" s="48"/>
      <c r="Q47" s="48"/>
      <c r="R47" s="48"/>
      <c r="S47" s="48"/>
      <c r="T47" s="48"/>
      <c r="U47" s="48"/>
    </row>
    <row r="48" spans="1:21" ht="30.75" customHeight="1">
      <c r="A48" s="48"/>
      <c r="B48" s="1214"/>
      <c r="C48" s="1215"/>
      <c r="D48" s="62"/>
      <c r="E48" s="1220" t="s">
        <v>15</v>
      </c>
      <c r="F48" s="1220"/>
      <c r="G48" s="1220"/>
      <c r="H48" s="1220"/>
      <c r="I48" s="1220"/>
      <c r="J48" s="1221"/>
      <c r="K48" s="63" t="s">
        <v>518</v>
      </c>
      <c r="L48" s="64" t="s">
        <v>518</v>
      </c>
      <c r="M48" s="64" t="s">
        <v>518</v>
      </c>
      <c r="N48" s="64">
        <v>0</v>
      </c>
      <c r="O48" s="65">
        <v>0</v>
      </c>
      <c r="P48" s="48"/>
      <c r="Q48" s="48"/>
      <c r="R48" s="48"/>
      <c r="S48" s="48"/>
      <c r="T48" s="48"/>
      <c r="U48" s="48"/>
    </row>
    <row r="49" spans="1:21" ht="30.75" customHeight="1">
      <c r="A49" s="48"/>
      <c r="B49" s="1214"/>
      <c r="C49" s="1215"/>
      <c r="D49" s="62"/>
      <c r="E49" s="1220" t="s">
        <v>16</v>
      </c>
      <c r="F49" s="1220"/>
      <c r="G49" s="1220"/>
      <c r="H49" s="1220"/>
      <c r="I49" s="1220"/>
      <c r="J49" s="1221"/>
      <c r="K49" s="63">
        <v>71</v>
      </c>
      <c r="L49" s="64">
        <v>68</v>
      </c>
      <c r="M49" s="64">
        <v>67</v>
      </c>
      <c r="N49" s="64">
        <v>66</v>
      </c>
      <c r="O49" s="65">
        <v>73</v>
      </c>
      <c r="P49" s="48"/>
      <c r="Q49" s="48"/>
      <c r="R49" s="48"/>
      <c r="S49" s="48"/>
      <c r="T49" s="48"/>
      <c r="U49" s="48"/>
    </row>
    <row r="50" spans="1:21" ht="30.75" customHeight="1">
      <c r="A50" s="48"/>
      <c r="B50" s="1214"/>
      <c r="C50" s="1215"/>
      <c r="D50" s="62"/>
      <c r="E50" s="1220" t="s">
        <v>17</v>
      </c>
      <c r="F50" s="1220"/>
      <c r="G50" s="1220"/>
      <c r="H50" s="1220"/>
      <c r="I50" s="1220"/>
      <c r="J50" s="1221"/>
      <c r="K50" s="63">
        <v>6</v>
      </c>
      <c r="L50" s="64" t="s">
        <v>518</v>
      </c>
      <c r="M50" s="64" t="s">
        <v>518</v>
      </c>
      <c r="N50" s="64" t="s">
        <v>518</v>
      </c>
      <c r="O50" s="65" t="s">
        <v>518</v>
      </c>
      <c r="P50" s="48"/>
      <c r="Q50" s="48"/>
      <c r="R50" s="48"/>
      <c r="S50" s="48"/>
      <c r="T50" s="48"/>
      <c r="U50" s="48"/>
    </row>
    <row r="51" spans="1:21" ht="30.75" customHeight="1">
      <c r="A51" s="48"/>
      <c r="B51" s="1216"/>
      <c r="C51" s="1217"/>
      <c r="D51" s="66"/>
      <c r="E51" s="1220" t="s">
        <v>18</v>
      </c>
      <c r="F51" s="1220"/>
      <c r="G51" s="1220"/>
      <c r="H51" s="1220"/>
      <c r="I51" s="1220"/>
      <c r="J51" s="1221"/>
      <c r="K51" s="63" t="s">
        <v>518</v>
      </c>
      <c r="L51" s="64" t="s">
        <v>518</v>
      </c>
      <c r="M51" s="64" t="s">
        <v>518</v>
      </c>
      <c r="N51" s="64" t="s">
        <v>518</v>
      </c>
      <c r="O51" s="65" t="s">
        <v>518</v>
      </c>
      <c r="P51" s="48"/>
      <c r="Q51" s="48"/>
      <c r="R51" s="48"/>
      <c r="S51" s="48"/>
      <c r="T51" s="48"/>
      <c r="U51" s="48"/>
    </row>
    <row r="52" spans="1:21" ht="30.75" customHeight="1">
      <c r="A52" s="48"/>
      <c r="B52" s="1222" t="s">
        <v>19</v>
      </c>
      <c r="C52" s="1223"/>
      <c r="D52" s="66"/>
      <c r="E52" s="1220" t="s">
        <v>20</v>
      </c>
      <c r="F52" s="1220"/>
      <c r="G52" s="1220"/>
      <c r="H52" s="1220"/>
      <c r="I52" s="1220"/>
      <c r="J52" s="1221"/>
      <c r="K52" s="63">
        <v>481</v>
      </c>
      <c r="L52" s="64">
        <v>466</v>
      </c>
      <c r="M52" s="64">
        <v>538</v>
      </c>
      <c r="N52" s="64">
        <v>511</v>
      </c>
      <c r="O52" s="65">
        <v>531</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104</v>
      </c>
      <c r="L53" s="69">
        <v>77</v>
      </c>
      <c r="M53" s="69">
        <v>54</v>
      </c>
      <c r="N53" s="69">
        <v>102</v>
      </c>
      <c r="O53" s="70">
        <v>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28" t="s">
        <v>25</v>
      </c>
      <c r="C57" s="1229"/>
      <c r="D57" s="1232" t="s">
        <v>26</v>
      </c>
      <c r="E57" s="1233"/>
      <c r="F57" s="1233"/>
      <c r="G57" s="1233"/>
      <c r="H57" s="1233"/>
      <c r="I57" s="1233"/>
      <c r="J57" s="1234"/>
      <c r="K57" s="82" t="s">
        <v>518</v>
      </c>
      <c r="L57" s="83" t="s">
        <v>518</v>
      </c>
      <c r="M57" s="83" t="s">
        <v>518</v>
      </c>
      <c r="N57" s="83" t="s">
        <v>518</v>
      </c>
      <c r="O57" s="84" t="s">
        <v>518</v>
      </c>
    </row>
    <row r="58" spans="1:21" ht="31.5" customHeight="1" thickBot="1">
      <c r="B58" s="1230"/>
      <c r="C58" s="1231"/>
      <c r="D58" s="1235" t="s">
        <v>27</v>
      </c>
      <c r="E58" s="1236"/>
      <c r="F58" s="1236"/>
      <c r="G58" s="1236"/>
      <c r="H58" s="1236"/>
      <c r="I58" s="1236"/>
      <c r="J58" s="1237"/>
      <c r="K58" s="85" t="s">
        <v>518</v>
      </c>
      <c r="L58" s="86" t="s">
        <v>518</v>
      </c>
      <c r="M58" s="86" t="s">
        <v>518</v>
      </c>
      <c r="N58" s="86" t="s">
        <v>518</v>
      </c>
      <c r="O58" s="87" t="s">
        <v>518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n0Pcw50MZ1i2hO8aHGv3tYMFc9nXvDauZT80tz2UXmjhTgE4R+HTkF1EOjIauurzQnhueK5T9bQNyuTH6gnZQ==" saltValue="fynRqFvY7tS3bJHXE66p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38" t="s">
        <v>30</v>
      </c>
      <c r="C41" s="1239"/>
      <c r="D41" s="101"/>
      <c r="E41" s="1244" t="s">
        <v>31</v>
      </c>
      <c r="F41" s="1244"/>
      <c r="G41" s="1244"/>
      <c r="H41" s="1245"/>
      <c r="I41" s="102">
        <v>4654</v>
      </c>
      <c r="J41" s="103">
        <v>5387</v>
      </c>
      <c r="K41" s="103">
        <v>5658</v>
      </c>
      <c r="L41" s="103">
        <v>5404</v>
      </c>
      <c r="M41" s="104">
        <v>5139</v>
      </c>
    </row>
    <row r="42" spans="2:13" ht="27.75" customHeight="1">
      <c r="B42" s="1240"/>
      <c r="C42" s="1241"/>
      <c r="D42" s="105"/>
      <c r="E42" s="1246" t="s">
        <v>32</v>
      </c>
      <c r="F42" s="1246"/>
      <c r="G42" s="1246"/>
      <c r="H42" s="1247"/>
      <c r="I42" s="106">
        <v>218</v>
      </c>
      <c r="J42" s="107">
        <v>171</v>
      </c>
      <c r="K42" s="107">
        <v>134</v>
      </c>
      <c r="L42" s="107">
        <v>100</v>
      </c>
      <c r="M42" s="108">
        <v>48</v>
      </c>
    </row>
    <row r="43" spans="2:13" ht="27.75" customHeight="1">
      <c r="B43" s="1240"/>
      <c r="C43" s="1241"/>
      <c r="D43" s="105"/>
      <c r="E43" s="1246" t="s">
        <v>33</v>
      </c>
      <c r="F43" s="1246"/>
      <c r="G43" s="1246"/>
      <c r="H43" s="1247"/>
      <c r="I43" s="106" t="s">
        <v>518</v>
      </c>
      <c r="J43" s="107" t="s">
        <v>518</v>
      </c>
      <c r="K43" s="107" t="s">
        <v>518</v>
      </c>
      <c r="L43" s="107" t="s">
        <v>518</v>
      </c>
      <c r="M43" s="108" t="s">
        <v>518</v>
      </c>
    </row>
    <row r="44" spans="2:13" ht="27.75" customHeight="1">
      <c r="B44" s="1240"/>
      <c r="C44" s="1241"/>
      <c r="D44" s="105"/>
      <c r="E44" s="1246" t="s">
        <v>34</v>
      </c>
      <c r="F44" s="1246"/>
      <c r="G44" s="1246"/>
      <c r="H44" s="1247"/>
      <c r="I44" s="106">
        <v>474</v>
      </c>
      <c r="J44" s="107">
        <v>438</v>
      </c>
      <c r="K44" s="107">
        <v>432</v>
      </c>
      <c r="L44" s="107">
        <v>417</v>
      </c>
      <c r="M44" s="108">
        <v>356</v>
      </c>
    </row>
    <row r="45" spans="2:13" ht="27.75" customHeight="1">
      <c r="B45" s="1240"/>
      <c r="C45" s="1241"/>
      <c r="D45" s="105"/>
      <c r="E45" s="1246" t="s">
        <v>35</v>
      </c>
      <c r="F45" s="1246"/>
      <c r="G45" s="1246"/>
      <c r="H45" s="1247"/>
      <c r="I45" s="106">
        <v>785</v>
      </c>
      <c r="J45" s="107">
        <v>832</v>
      </c>
      <c r="K45" s="107">
        <v>814</v>
      </c>
      <c r="L45" s="107">
        <v>845</v>
      </c>
      <c r="M45" s="108">
        <v>886</v>
      </c>
    </row>
    <row r="46" spans="2:13" ht="27.75" customHeight="1">
      <c r="B46" s="1240"/>
      <c r="C46" s="1241"/>
      <c r="D46" s="109"/>
      <c r="E46" s="1246" t="s">
        <v>36</v>
      </c>
      <c r="F46" s="1246"/>
      <c r="G46" s="1246"/>
      <c r="H46" s="1247"/>
      <c r="I46" s="106" t="s">
        <v>518</v>
      </c>
      <c r="J46" s="107" t="s">
        <v>518</v>
      </c>
      <c r="K46" s="107" t="s">
        <v>518</v>
      </c>
      <c r="L46" s="107" t="s">
        <v>518</v>
      </c>
      <c r="M46" s="108" t="s">
        <v>518</v>
      </c>
    </row>
    <row r="47" spans="2:13" ht="27.75" customHeight="1">
      <c r="B47" s="1240"/>
      <c r="C47" s="1241"/>
      <c r="D47" s="110"/>
      <c r="E47" s="1248" t="s">
        <v>37</v>
      </c>
      <c r="F47" s="1249"/>
      <c r="G47" s="1249"/>
      <c r="H47" s="1250"/>
      <c r="I47" s="106" t="s">
        <v>518</v>
      </c>
      <c r="J47" s="107" t="s">
        <v>518</v>
      </c>
      <c r="K47" s="107" t="s">
        <v>518</v>
      </c>
      <c r="L47" s="107" t="s">
        <v>518</v>
      </c>
      <c r="M47" s="108" t="s">
        <v>518</v>
      </c>
    </row>
    <row r="48" spans="2:13" ht="27.75" customHeight="1">
      <c r="B48" s="1240"/>
      <c r="C48" s="1241"/>
      <c r="D48" s="105"/>
      <c r="E48" s="1246" t="s">
        <v>38</v>
      </c>
      <c r="F48" s="1246"/>
      <c r="G48" s="1246"/>
      <c r="H48" s="1247"/>
      <c r="I48" s="106" t="s">
        <v>518</v>
      </c>
      <c r="J48" s="107" t="s">
        <v>518</v>
      </c>
      <c r="K48" s="107" t="s">
        <v>518</v>
      </c>
      <c r="L48" s="107" t="s">
        <v>518</v>
      </c>
      <c r="M48" s="108" t="s">
        <v>518</v>
      </c>
    </row>
    <row r="49" spans="2:13" ht="27.75" customHeight="1">
      <c r="B49" s="1242"/>
      <c r="C49" s="1243"/>
      <c r="D49" s="105"/>
      <c r="E49" s="1246" t="s">
        <v>39</v>
      </c>
      <c r="F49" s="1246"/>
      <c r="G49" s="1246"/>
      <c r="H49" s="1247"/>
      <c r="I49" s="106" t="s">
        <v>518</v>
      </c>
      <c r="J49" s="107" t="s">
        <v>518</v>
      </c>
      <c r="K49" s="107" t="s">
        <v>518</v>
      </c>
      <c r="L49" s="107" t="s">
        <v>518</v>
      </c>
      <c r="M49" s="108" t="s">
        <v>518</v>
      </c>
    </row>
    <row r="50" spans="2:13" ht="27.75" customHeight="1">
      <c r="B50" s="1251" t="s">
        <v>40</v>
      </c>
      <c r="C50" s="1252"/>
      <c r="D50" s="111"/>
      <c r="E50" s="1246" t="s">
        <v>41</v>
      </c>
      <c r="F50" s="1246"/>
      <c r="G50" s="1246"/>
      <c r="H50" s="1247"/>
      <c r="I50" s="106">
        <v>3113</v>
      </c>
      <c r="J50" s="107">
        <v>4681</v>
      </c>
      <c r="K50" s="107">
        <v>5359</v>
      </c>
      <c r="L50" s="107">
        <v>6061</v>
      </c>
      <c r="M50" s="108">
        <v>6399</v>
      </c>
    </row>
    <row r="51" spans="2:13" ht="27.75" customHeight="1">
      <c r="B51" s="1240"/>
      <c r="C51" s="1241"/>
      <c r="D51" s="105"/>
      <c r="E51" s="1246" t="s">
        <v>42</v>
      </c>
      <c r="F51" s="1246"/>
      <c r="G51" s="1246"/>
      <c r="H51" s="1247"/>
      <c r="I51" s="106" t="s">
        <v>518</v>
      </c>
      <c r="J51" s="107" t="s">
        <v>518</v>
      </c>
      <c r="K51" s="107" t="s">
        <v>518</v>
      </c>
      <c r="L51" s="107" t="s">
        <v>518</v>
      </c>
      <c r="M51" s="108" t="s">
        <v>518</v>
      </c>
    </row>
    <row r="52" spans="2:13" ht="27.75" customHeight="1">
      <c r="B52" s="1242"/>
      <c r="C52" s="1243"/>
      <c r="D52" s="105"/>
      <c r="E52" s="1246" t="s">
        <v>43</v>
      </c>
      <c r="F52" s="1246"/>
      <c r="G52" s="1246"/>
      <c r="H52" s="1247"/>
      <c r="I52" s="106">
        <v>4425</v>
      </c>
      <c r="J52" s="107">
        <v>5088</v>
      </c>
      <c r="K52" s="107">
        <v>5159</v>
      </c>
      <c r="L52" s="107">
        <v>4810</v>
      </c>
      <c r="M52" s="108">
        <v>4598</v>
      </c>
    </row>
    <row r="53" spans="2:13" ht="27.75" customHeight="1" thickBot="1">
      <c r="B53" s="1253" t="s">
        <v>44</v>
      </c>
      <c r="C53" s="1254"/>
      <c r="D53" s="112"/>
      <c r="E53" s="1255" t="s">
        <v>45</v>
      </c>
      <c r="F53" s="1255"/>
      <c r="G53" s="1255"/>
      <c r="H53" s="1256"/>
      <c r="I53" s="113">
        <v>-1407</v>
      </c>
      <c r="J53" s="114">
        <v>-2941</v>
      </c>
      <c r="K53" s="114">
        <v>-3479</v>
      </c>
      <c r="L53" s="114">
        <v>-4104</v>
      </c>
      <c r="M53" s="115">
        <v>-4569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XOId4HtWUMjMHzrBFeWcJMi3g445rImJH5Qhi+YOnZ+wGpQuFJrN5jHvuPw/w+EkwD16ZOtlvQucZFpR5Mhg==" saltValue="jsNFkKFTdLvplCs2e1ZQ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65" t="s">
        <v>48</v>
      </c>
      <c r="D55" s="1265"/>
      <c r="E55" s="1266"/>
      <c r="F55" s="127">
        <v>2664</v>
      </c>
      <c r="G55" s="127">
        <v>2865</v>
      </c>
      <c r="H55" s="128">
        <v>2968</v>
      </c>
    </row>
    <row r="56" spans="2:8" ht="52.5" customHeight="1">
      <c r="B56" s="129"/>
      <c r="C56" s="1267" t="s">
        <v>49</v>
      </c>
      <c r="D56" s="1267"/>
      <c r="E56" s="1268"/>
      <c r="F56" s="130">
        <v>2</v>
      </c>
      <c r="G56" s="130">
        <v>2</v>
      </c>
      <c r="H56" s="131">
        <v>2</v>
      </c>
    </row>
    <row r="57" spans="2:8" ht="53.25" customHeight="1">
      <c r="B57" s="129"/>
      <c r="C57" s="1269" t="s">
        <v>50</v>
      </c>
      <c r="D57" s="1269"/>
      <c r="E57" s="1270"/>
      <c r="F57" s="132">
        <v>2692</v>
      </c>
      <c r="G57" s="132">
        <v>3193</v>
      </c>
      <c r="H57" s="133">
        <v>3428</v>
      </c>
    </row>
    <row r="58" spans="2:8" ht="45.75" customHeight="1">
      <c r="B58" s="134"/>
      <c r="C58" s="1257" t="s">
        <v>589</v>
      </c>
      <c r="D58" s="1258"/>
      <c r="E58" s="1259"/>
      <c r="F58" s="135">
        <v>923</v>
      </c>
      <c r="G58" s="135">
        <v>1127</v>
      </c>
      <c r="H58" s="136">
        <v>1259</v>
      </c>
    </row>
    <row r="59" spans="2:8" ht="45.75" customHeight="1">
      <c r="B59" s="134"/>
      <c r="C59" s="1257" t="s">
        <v>590</v>
      </c>
      <c r="D59" s="1258"/>
      <c r="E59" s="1259"/>
      <c r="F59" s="135">
        <v>1000</v>
      </c>
      <c r="G59" s="135">
        <v>1000</v>
      </c>
      <c r="H59" s="136">
        <v>1000</v>
      </c>
    </row>
    <row r="60" spans="2:8" ht="45.75" customHeight="1">
      <c r="B60" s="134"/>
      <c r="C60" s="1257" t="s">
        <v>591</v>
      </c>
      <c r="D60" s="1258"/>
      <c r="E60" s="1259"/>
      <c r="F60" s="135">
        <v>442</v>
      </c>
      <c r="G60" s="135">
        <v>732</v>
      </c>
      <c r="H60" s="136">
        <v>831</v>
      </c>
    </row>
    <row r="61" spans="2:8" ht="45.75" customHeight="1">
      <c r="B61" s="134"/>
      <c r="C61" s="1257" t="s">
        <v>592</v>
      </c>
      <c r="D61" s="1258"/>
      <c r="E61" s="1259"/>
      <c r="F61" s="135">
        <v>97</v>
      </c>
      <c r="G61" s="135">
        <v>97</v>
      </c>
      <c r="H61" s="136">
        <v>97</v>
      </c>
    </row>
    <row r="62" spans="2:8" ht="45.75" customHeight="1" thickBot="1">
      <c r="B62" s="137"/>
      <c r="C62" s="1260" t="s">
        <v>593</v>
      </c>
      <c r="D62" s="1261"/>
      <c r="E62" s="1262"/>
      <c r="F62" s="138">
        <v>93</v>
      </c>
      <c r="G62" s="138">
        <v>93</v>
      </c>
      <c r="H62" s="139">
        <v>93</v>
      </c>
    </row>
    <row r="63" spans="2:8" ht="52.5" customHeight="1" thickBot="1">
      <c r="B63" s="140"/>
      <c r="C63" s="1263" t="s">
        <v>51</v>
      </c>
      <c r="D63" s="1263"/>
      <c r="E63" s="1264"/>
      <c r="F63" s="141">
        <v>5359</v>
      </c>
      <c r="G63" s="141">
        <v>6061</v>
      </c>
      <c r="H63" s="142">
        <v>6399</v>
      </c>
    </row>
    <row r="64" spans="2:8" ht="15" customHeight="1"/>
    <row r="65" ht="0" hidden="1" customHeight="1"/>
    <row r="66" ht="0" hidden="1" customHeight="1"/>
  </sheetData>
  <sheetProtection algorithmName="SHA-512" hashValue="j5i6sKOX9EMuzWt4M1dVPCLsIzVPnQ62Yoh/rTioX+qMwb6IA3wuO+fiT7C08ZyvxLalczDfxI+FS0Pgvl3WQQ==" saltValue="OtXapwhWL+a9m1VdYxSt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111389</v>
      </c>
      <c r="E3" s="161"/>
      <c r="F3" s="162">
        <v>119685</v>
      </c>
      <c r="G3" s="163"/>
      <c r="H3" s="164"/>
    </row>
    <row r="4" spans="1:8">
      <c r="A4" s="165"/>
      <c r="B4" s="166"/>
      <c r="C4" s="167"/>
      <c r="D4" s="168">
        <v>44919</v>
      </c>
      <c r="E4" s="169"/>
      <c r="F4" s="170">
        <v>68464</v>
      </c>
      <c r="G4" s="171"/>
      <c r="H4" s="172"/>
    </row>
    <row r="5" spans="1:8">
      <c r="A5" s="153" t="s">
        <v>552</v>
      </c>
      <c r="B5" s="158"/>
      <c r="C5" s="159"/>
      <c r="D5" s="160">
        <v>113303</v>
      </c>
      <c r="E5" s="161"/>
      <c r="F5" s="162">
        <v>109920</v>
      </c>
      <c r="G5" s="163"/>
      <c r="H5" s="164"/>
    </row>
    <row r="6" spans="1:8">
      <c r="A6" s="165"/>
      <c r="B6" s="166"/>
      <c r="C6" s="167"/>
      <c r="D6" s="168">
        <v>56638</v>
      </c>
      <c r="E6" s="169"/>
      <c r="F6" s="170">
        <v>62739</v>
      </c>
      <c r="G6" s="171"/>
      <c r="H6" s="172"/>
    </row>
    <row r="7" spans="1:8">
      <c r="A7" s="153" t="s">
        <v>553</v>
      </c>
      <c r="B7" s="158"/>
      <c r="C7" s="159"/>
      <c r="D7" s="160">
        <v>134960</v>
      </c>
      <c r="E7" s="161"/>
      <c r="F7" s="162">
        <v>119882</v>
      </c>
      <c r="G7" s="163"/>
      <c r="H7" s="164"/>
    </row>
    <row r="8" spans="1:8">
      <c r="A8" s="165"/>
      <c r="B8" s="166"/>
      <c r="C8" s="167"/>
      <c r="D8" s="168">
        <v>111893</v>
      </c>
      <c r="E8" s="169"/>
      <c r="F8" s="170">
        <v>66481</v>
      </c>
      <c r="G8" s="171"/>
      <c r="H8" s="172"/>
    </row>
    <row r="9" spans="1:8">
      <c r="A9" s="153" t="s">
        <v>554</v>
      </c>
      <c r="B9" s="158"/>
      <c r="C9" s="159"/>
      <c r="D9" s="160">
        <v>61737</v>
      </c>
      <c r="E9" s="161"/>
      <c r="F9" s="162">
        <v>116162</v>
      </c>
      <c r="G9" s="163"/>
      <c r="H9" s="164"/>
    </row>
    <row r="10" spans="1:8">
      <c r="A10" s="165"/>
      <c r="B10" s="166"/>
      <c r="C10" s="167"/>
      <c r="D10" s="168">
        <v>28183</v>
      </c>
      <c r="E10" s="169"/>
      <c r="F10" s="170">
        <v>61562</v>
      </c>
      <c r="G10" s="171"/>
      <c r="H10" s="172"/>
    </row>
    <row r="11" spans="1:8">
      <c r="A11" s="153" t="s">
        <v>555</v>
      </c>
      <c r="B11" s="158"/>
      <c r="C11" s="159"/>
      <c r="D11" s="160">
        <v>77290</v>
      </c>
      <c r="E11" s="161"/>
      <c r="F11" s="162">
        <v>121449</v>
      </c>
      <c r="G11" s="163"/>
      <c r="H11" s="164"/>
    </row>
    <row r="12" spans="1:8">
      <c r="A12" s="165"/>
      <c r="B12" s="166"/>
      <c r="C12" s="173"/>
      <c r="D12" s="168">
        <v>41235</v>
      </c>
      <c r="E12" s="169"/>
      <c r="F12" s="170">
        <v>62922</v>
      </c>
      <c r="G12" s="171"/>
      <c r="H12" s="172"/>
    </row>
    <row r="13" spans="1:8">
      <c r="A13" s="153"/>
      <c r="B13" s="158"/>
      <c r="C13" s="174"/>
      <c r="D13" s="175">
        <v>99736</v>
      </c>
      <c r="E13" s="176"/>
      <c r="F13" s="177">
        <v>117420</v>
      </c>
      <c r="G13" s="178"/>
      <c r="H13" s="164"/>
    </row>
    <row r="14" spans="1:8">
      <c r="A14" s="165"/>
      <c r="B14" s="166"/>
      <c r="C14" s="167"/>
      <c r="D14" s="168">
        <v>56574</v>
      </c>
      <c r="E14" s="169"/>
      <c r="F14" s="170">
        <v>64434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7.31</v>
      </c>
      <c r="C19" s="179">
        <f>ROUND(VALUE(SUBSTITUTE(実質収支比率等に係る経年分析!G$48,"▲","-")),2)</f>
        <v>7.95</v>
      </c>
      <c r="D19" s="179">
        <f>ROUND(VALUE(SUBSTITUTE(実質収支比率等に係る経年分析!H$48,"▲","-")),2)</f>
        <v>8.14</v>
      </c>
      <c r="E19" s="179">
        <f>ROUND(VALUE(SUBSTITUTE(実質収支比率等に係る経年分析!I$48,"▲","-")),2)</f>
        <v>8.7200000000000006</v>
      </c>
      <c r="F19" s="179">
        <f>ROUND(VALUE(SUBSTITUTE(実質収支比率等に係る経年分析!J$48,"▲","-")),2)</f>
        <v>5.66</v>
      </c>
    </row>
    <row r="20" spans="1:11">
      <c r="A20" s="179" t="s">
        <v>55</v>
      </c>
      <c r="B20" s="179">
        <f>ROUND(VALUE(SUBSTITUTE(実質収支比率等に係る経年分析!F$47,"▲","-")),2)</f>
        <v>58.77</v>
      </c>
      <c r="C20" s="179">
        <f>ROUND(VALUE(SUBSTITUTE(実質収支比率等に係る経年分析!G$47,"▲","-")),2)</f>
        <v>67.09</v>
      </c>
      <c r="D20" s="179">
        <f>ROUND(VALUE(SUBSTITUTE(実質収支比率等に係る経年分析!H$47,"▲","-")),2)</f>
        <v>74.62</v>
      </c>
      <c r="E20" s="179">
        <f>ROUND(VALUE(SUBSTITUTE(実質収支比率等に係る経年分析!I$47,"▲","-")),2)</f>
        <v>82.64</v>
      </c>
      <c r="F20" s="179">
        <f>ROUND(VALUE(SUBSTITUTE(実質収支比率等に係る経年分析!J$47,"▲","-")),2)</f>
        <v>85.91</v>
      </c>
    </row>
    <row r="21" spans="1:11">
      <c r="A21" s="179" t="s">
        <v>56</v>
      </c>
      <c r="B21" s="179">
        <f>IF(ISNUMBER(VALUE(SUBSTITUTE(実質収支比率等に係る経年分析!F$49,"▲","-"))),ROUND(VALUE(SUBSTITUTE(実質収支比率等に係る経年分析!F$49,"▲","-")),2),NA())</f>
        <v>2.46</v>
      </c>
      <c r="C21" s="179">
        <f>IF(ISNUMBER(VALUE(SUBSTITUTE(実質収支比率等に係る経年分析!G$49,"▲","-"))),ROUND(VALUE(SUBSTITUTE(実質収支比率等に係る経年分析!G$49,"▲","-")),2),NA())</f>
        <v>20.88</v>
      </c>
      <c r="D21" s="179">
        <f>IF(ISNUMBER(VALUE(SUBSTITUTE(実質収支比率等に係る経年分析!H$49,"▲","-"))),ROUND(VALUE(SUBSTITUTE(実質収支比率等に係る経年分析!H$49,"▲","-")),2),NA())</f>
        <v>7.34</v>
      </c>
      <c r="E21" s="179">
        <f>IF(ISNUMBER(VALUE(SUBSTITUTE(実質収支比率等に係る経年分析!I$49,"▲","-"))),ROUND(VALUE(SUBSTITUTE(実質収支比率等に係る経年分析!I$49,"▲","-")),2),NA())</f>
        <v>6.14</v>
      </c>
      <c r="F21" s="179">
        <f>IF(ISNUMBER(VALUE(SUBSTITUTE(実質収支比率等に係る経年分析!J$49,"▲","-"))),ROUND(VALUE(SUBSTITUTE(実質収支比率等に係る経年分析!J$49,"▲","-")),2),NA())</f>
        <v>-0.11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3.35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3.78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0.73</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4.2300000000000004</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7.22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5.0199999999999996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6.12</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12.12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c r="A36" s="180" t="str">
        <f>IF(連結実質赤字比率に係る赤字・黒字の構成分析!C$34="",NA(),連結実質赤字比率に係る赤字・黒字の構成分析!C$34)</f>
        <v>温泉事業会計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19.36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22.22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481</v>
      </c>
      <c r="E42" s="181"/>
      <c r="F42" s="181"/>
      <c r="G42" s="181">
        <f>'実質公債費比率（分子）の構造'!L$52</f>
        <v>466</v>
      </c>
      <c r="H42" s="181"/>
      <c r="I42" s="181"/>
      <c r="J42" s="181">
        <f>'実質公債費比率（分子）の構造'!M$52</f>
        <v>538</v>
      </c>
      <c r="K42" s="181"/>
      <c r="L42" s="181"/>
      <c r="M42" s="181">
        <f>'実質公債費比率（分子）の構造'!N$52</f>
        <v>511</v>
      </c>
      <c r="N42" s="181"/>
      <c r="O42" s="181"/>
      <c r="P42" s="181">
        <f>'実質公債費比率（分子）の構造'!O$52</f>
        <v>531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6</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71</v>
      </c>
      <c r="C45" s="181"/>
      <c r="D45" s="181"/>
      <c r="E45" s="181">
        <f>'実質公債費比率（分子）の構造'!L$49</f>
        <v>68</v>
      </c>
      <c r="F45" s="181"/>
      <c r="G45" s="181"/>
      <c r="H45" s="181">
        <f>'実質公債費比率（分子）の構造'!M$49</f>
        <v>67</v>
      </c>
      <c r="I45" s="181"/>
      <c r="J45" s="181"/>
      <c r="K45" s="181">
        <f>'実質公債費比率（分子）の構造'!N$49</f>
        <v>66</v>
      </c>
      <c r="L45" s="181"/>
      <c r="M45" s="181"/>
      <c r="N45" s="181">
        <f>'実質公債費比率（分子）の構造'!O$49</f>
        <v>73</v>
      </c>
      <c r="O45" s="181"/>
      <c r="P45" s="181"/>
    </row>
    <row r="46" spans="1:16">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f>'実質公債費比率（分子）の構造'!N$48</f>
        <v>0</v>
      </c>
      <c r="L46" s="181"/>
      <c r="M46" s="181"/>
      <c r="N46" s="181">
        <f>'実質公債費比率（分子）の構造'!O$48</f>
        <v>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508</v>
      </c>
      <c r="C49" s="181"/>
      <c r="D49" s="181"/>
      <c r="E49" s="181">
        <f>'実質公債費比率（分子）の構造'!L$45</f>
        <v>475</v>
      </c>
      <c r="F49" s="181"/>
      <c r="G49" s="181"/>
      <c r="H49" s="181">
        <f>'実質公債費比率（分子）の構造'!M$45</f>
        <v>525</v>
      </c>
      <c r="I49" s="181"/>
      <c r="J49" s="181"/>
      <c r="K49" s="181">
        <f>'実質公債費比率（分子）の構造'!N$45</f>
        <v>547</v>
      </c>
      <c r="L49" s="181"/>
      <c r="M49" s="181"/>
      <c r="N49" s="181">
        <f>'実質公債費比率（分子）の構造'!O$45</f>
        <v>541</v>
      </c>
      <c r="O49" s="181"/>
      <c r="P49" s="181"/>
    </row>
    <row r="50" spans="1:16">
      <c r="A50" s="181" t="s">
        <v>71</v>
      </c>
      <c r="B50" s="181" t="e">
        <f>NA()</f>
        <v>#N/A</v>
      </c>
      <c r="C50" s="181">
        <f>IF(ISNUMBER('実質公債費比率（分子）の構造'!K$53),'実質公債費比率（分子）の構造'!K$53,NA())</f>
        <v>104</v>
      </c>
      <c r="D50" s="181" t="e">
        <f>NA()</f>
        <v>#N/A</v>
      </c>
      <c r="E50" s="181" t="e">
        <f>NA()</f>
        <v>#N/A</v>
      </c>
      <c r="F50" s="181">
        <f>IF(ISNUMBER('実質公債費比率（分子）の構造'!L$53),'実質公債費比率（分子）の構造'!L$53,NA())</f>
        <v>77</v>
      </c>
      <c r="G50" s="181" t="e">
        <f>NA()</f>
        <v>#N/A</v>
      </c>
      <c r="H50" s="181" t="e">
        <f>NA()</f>
        <v>#N/A</v>
      </c>
      <c r="I50" s="181">
        <f>IF(ISNUMBER('実質公債費比率（分子）の構造'!M$53),'実質公債費比率（分子）の構造'!M$53,NA())</f>
        <v>54</v>
      </c>
      <c r="J50" s="181" t="e">
        <f>NA()</f>
        <v>#N/A</v>
      </c>
      <c r="K50" s="181" t="e">
        <f>NA()</f>
        <v>#N/A</v>
      </c>
      <c r="L50" s="181">
        <f>IF(ISNUMBER('実質公債費比率（分子）の構造'!N$53),'実質公債費比率（分子）の構造'!N$53,NA())</f>
        <v>102</v>
      </c>
      <c r="M50" s="181" t="e">
        <f>NA()</f>
        <v>#N/A</v>
      </c>
      <c r="N50" s="181" t="e">
        <f>NA()</f>
        <v>#N/A</v>
      </c>
      <c r="O50" s="181">
        <f>IF(ISNUMBER('実質公債費比率（分子）の構造'!O$53),'実質公債費比率（分子）の構造'!O$53,NA())</f>
        <v>83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4425</v>
      </c>
      <c r="E56" s="180"/>
      <c r="F56" s="180"/>
      <c r="G56" s="180">
        <f>'将来負担比率（分子）の構造'!J$52</f>
        <v>5088</v>
      </c>
      <c r="H56" s="180"/>
      <c r="I56" s="180"/>
      <c r="J56" s="180">
        <f>'将来負担比率（分子）の構造'!K$52</f>
        <v>5159</v>
      </c>
      <c r="K56" s="180"/>
      <c r="L56" s="180"/>
      <c r="M56" s="180">
        <f>'将来負担比率（分子）の構造'!L$52</f>
        <v>4810</v>
      </c>
      <c r="N56" s="180"/>
      <c r="O56" s="180"/>
      <c r="P56" s="180">
        <f>'将来負担比率（分子）の構造'!M$52</f>
        <v>4598</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3113</v>
      </c>
      <c r="E58" s="180"/>
      <c r="F58" s="180"/>
      <c r="G58" s="180">
        <f>'将来負担比率（分子）の構造'!J$50</f>
        <v>4681</v>
      </c>
      <c r="H58" s="180"/>
      <c r="I58" s="180"/>
      <c r="J58" s="180">
        <f>'将来負担比率（分子）の構造'!K$50</f>
        <v>5359</v>
      </c>
      <c r="K58" s="180"/>
      <c r="L58" s="180"/>
      <c r="M58" s="180">
        <f>'将来負担比率（分子）の構造'!L$50</f>
        <v>6061</v>
      </c>
      <c r="N58" s="180"/>
      <c r="O58" s="180"/>
      <c r="P58" s="180">
        <f>'将来負担比率（分子）の構造'!M$50</f>
        <v>6399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785</v>
      </c>
      <c r="C62" s="180"/>
      <c r="D62" s="180"/>
      <c r="E62" s="180">
        <f>'将来負担比率（分子）の構造'!J$45</f>
        <v>832</v>
      </c>
      <c r="F62" s="180"/>
      <c r="G62" s="180"/>
      <c r="H62" s="180">
        <f>'将来負担比率（分子）の構造'!K$45</f>
        <v>814</v>
      </c>
      <c r="I62" s="180"/>
      <c r="J62" s="180"/>
      <c r="K62" s="180">
        <f>'将来負担比率（分子）の構造'!L$45</f>
        <v>845</v>
      </c>
      <c r="L62" s="180"/>
      <c r="M62" s="180"/>
      <c r="N62" s="180">
        <f>'将来負担比率（分子）の構造'!M$45</f>
        <v>886</v>
      </c>
      <c r="O62" s="180"/>
      <c r="P62" s="180"/>
    </row>
    <row r="63" spans="1:16">
      <c r="A63" s="180" t="s">
        <v>34</v>
      </c>
      <c r="B63" s="180">
        <f>'将来負担比率（分子）の構造'!I$44</f>
        <v>474</v>
      </c>
      <c r="C63" s="180"/>
      <c r="D63" s="180"/>
      <c r="E63" s="180">
        <f>'将来負担比率（分子）の構造'!J$44</f>
        <v>438</v>
      </c>
      <c r="F63" s="180"/>
      <c r="G63" s="180"/>
      <c r="H63" s="180">
        <f>'将来負担比率（分子）の構造'!K$44</f>
        <v>432</v>
      </c>
      <c r="I63" s="180"/>
      <c r="J63" s="180"/>
      <c r="K63" s="180">
        <f>'将来負担比率（分子）の構造'!L$44</f>
        <v>417</v>
      </c>
      <c r="L63" s="180"/>
      <c r="M63" s="180"/>
      <c r="N63" s="180">
        <f>'将来負担比率（分子）の構造'!M$44</f>
        <v>356</v>
      </c>
      <c r="O63" s="180"/>
      <c r="P63" s="180"/>
    </row>
    <row r="64" spans="1:16">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32</v>
      </c>
      <c r="B65" s="180">
        <f>'将来負担比率（分子）の構造'!I$42</f>
        <v>218</v>
      </c>
      <c r="C65" s="180"/>
      <c r="D65" s="180"/>
      <c r="E65" s="180">
        <f>'将来負担比率（分子）の構造'!J$42</f>
        <v>171</v>
      </c>
      <c r="F65" s="180"/>
      <c r="G65" s="180"/>
      <c r="H65" s="180">
        <f>'将来負担比率（分子）の構造'!K$42</f>
        <v>134</v>
      </c>
      <c r="I65" s="180"/>
      <c r="J65" s="180"/>
      <c r="K65" s="180">
        <f>'将来負担比率（分子）の構造'!L$42</f>
        <v>100</v>
      </c>
      <c r="L65" s="180"/>
      <c r="M65" s="180"/>
      <c r="N65" s="180">
        <f>'将来負担比率（分子）の構造'!M$42</f>
        <v>48</v>
      </c>
      <c r="O65" s="180"/>
      <c r="P65" s="180"/>
    </row>
    <row r="66" spans="1:16">
      <c r="A66" s="180" t="s">
        <v>31</v>
      </c>
      <c r="B66" s="180">
        <f>'将来負担比率（分子）の構造'!I$41</f>
        <v>4654</v>
      </c>
      <c r="C66" s="180"/>
      <c r="D66" s="180"/>
      <c r="E66" s="180">
        <f>'将来負担比率（分子）の構造'!J$41</f>
        <v>5387</v>
      </c>
      <c r="F66" s="180"/>
      <c r="G66" s="180"/>
      <c r="H66" s="180">
        <f>'将来負担比率（分子）の構造'!K$41</f>
        <v>5658</v>
      </c>
      <c r="I66" s="180"/>
      <c r="J66" s="180"/>
      <c r="K66" s="180">
        <f>'将来負担比率（分子）の構造'!L$41</f>
        <v>5404</v>
      </c>
      <c r="L66" s="180"/>
      <c r="M66" s="180"/>
      <c r="N66" s="180">
        <f>'将来負担比率（分子）の構造'!M$41</f>
        <v>5139</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2664</v>
      </c>
      <c r="C72" s="184">
        <f>基金残高に係る経年分析!G55</f>
        <v>2865</v>
      </c>
      <c r="D72" s="184">
        <f>基金残高に係る経年分析!H55</f>
        <v>2968</v>
      </c>
    </row>
    <row r="73" spans="1:16">
      <c r="A73" s="183" t="s">
        <v>78</v>
      </c>
      <c r="B73" s="184">
        <f>基金残高に係る経年分析!F56</f>
        <v>2</v>
      </c>
      <c r="C73" s="184">
        <f>基金残高に係る経年分析!G56</f>
        <v>2</v>
      </c>
      <c r="D73" s="184">
        <f>基金残高に係る経年分析!H56</f>
        <v>2</v>
      </c>
    </row>
    <row r="74" spans="1:16">
      <c r="A74" s="183" t="s">
        <v>79</v>
      </c>
      <c r="B74" s="184">
        <f>基金残高に係る経年分析!F57</f>
        <v>2692</v>
      </c>
      <c r="C74" s="184">
        <f>基金残高に係る経年分析!G57</f>
        <v>3193</v>
      </c>
      <c r="D74" s="184">
        <f>基金残高に係る経年分析!H57</f>
        <v>3428</v>
      </c>
    </row>
  </sheetData>
  <sheetProtection algorithmName="SHA-512" hashValue="NoUaSiq9mYju5i51SFFyFe86dVZ3bc2hG6bhL0QwGZimmPweIv5GmdB+r2AnIjFbcgJcTlEI1KZrLY+YZdhccQ==" saltValue="WQXA8Vk+54qFHrpAmD0Y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229</v>
      </c>
      <c r="C5" s="628"/>
      <c r="D5" s="628"/>
      <c r="E5" s="628"/>
      <c r="F5" s="628"/>
      <c r="G5" s="628"/>
      <c r="H5" s="628"/>
      <c r="I5" s="628"/>
      <c r="J5" s="628"/>
      <c r="K5" s="628"/>
      <c r="L5" s="628"/>
      <c r="M5" s="628"/>
      <c r="N5" s="628"/>
      <c r="O5" s="628"/>
      <c r="P5" s="628"/>
      <c r="Q5" s="629"/>
      <c r="R5" s="630">
        <v>922620</v>
      </c>
      <c r="S5" s="631"/>
      <c r="T5" s="631"/>
      <c r="U5" s="631"/>
      <c r="V5" s="631"/>
      <c r="W5" s="631"/>
      <c r="X5" s="631"/>
      <c r="Y5" s="632"/>
      <c r="Z5" s="633">
        <v>14.5</v>
      </c>
      <c r="AA5" s="633"/>
      <c r="AB5" s="633"/>
      <c r="AC5" s="633"/>
      <c r="AD5" s="634">
        <v>922620</v>
      </c>
      <c r="AE5" s="634"/>
      <c r="AF5" s="634"/>
      <c r="AG5" s="634"/>
      <c r="AH5" s="634"/>
      <c r="AI5" s="634"/>
      <c r="AJ5" s="634"/>
      <c r="AK5" s="634"/>
      <c r="AL5" s="635">
        <v>27.7</v>
      </c>
      <c r="AM5" s="636"/>
      <c r="AN5" s="636"/>
      <c r="AO5" s="637"/>
      <c r="AP5" s="627" t="s">
        <v>230</v>
      </c>
      <c r="AQ5" s="628"/>
      <c r="AR5" s="628"/>
      <c r="AS5" s="628"/>
      <c r="AT5" s="628"/>
      <c r="AU5" s="628"/>
      <c r="AV5" s="628"/>
      <c r="AW5" s="628"/>
      <c r="AX5" s="628"/>
      <c r="AY5" s="628"/>
      <c r="AZ5" s="628"/>
      <c r="BA5" s="628"/>
      <c r="BB5" s="628"/>
      <c r="BC5" s="628"/>
      <c r="BD5" s="628"/>
      <c r="BE5" s="628"/>
      <c r="BF5" s="629"/>
      <c r="BG5" s="641">
        <v>886616</v>
      </c>
      <c r="BH5" s="642"/>
      <c r="BI5" s="642"/>
      <c r="BJ5" s="642"/>
      <c r="BK5" s="642"/>
      <c r="BL5" s="642"/>
      <c r="BM5" s="642"/>
      <c r="BN5" s="643"/>
      <c r="BO5" s="644">
        <v>96.1</v>
      </c>
      <c r="BP5" s="644"/>
      <c r="BQ5" s="644"/>
      <c r="BR5" s="644"/>
      <c r="BS5" s="645" t="s">
        <v>130</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29501</v>
      </c>
      <c r="S6" s="642"/>
      <c r="T6" s="642"/>
      <c r="U6" s="642"/>
      <c r="V6" s="642"/>
      <c r="W6" s="642"/>
      <c r="X6" s="642"/>
      <c r="Y6" s="643"/>
      <c r="Z6" s="644">
        <v>0.5</v>
      </c>
      <c r="AA6" s="644"/>
      <c r="AB6" s="644"/>
      <c r="AC6" s="644"/>
      <c r="AD6" s="645">
        <v>29501</v>
      </c>
      <c r="AE6" s="645"/>
      <c r="AF6" s="645"/>
      <c r="AG6" s="645"/>
      <c r="AH6" s="645"/>
      <c r="AI6" s="645"/>
      <c r="AJ6" s="645"/>
      <c r="AK6" s="645"/>
      <c r="AL6" s="646">
        <v>0.9</v>
      </c>
      <c r="AM6" s="647"/>
      <c r="AN6" s="647"/>
      <c r="AO6" s="648"/>
      <c r="AP6" s="638" t="s">
        <v>235</v>
      </c>
      <c r="AQ6" s="639"/>
      <c r="AR6" s="639"/>
      <c r="AS6" s="639"/>
      <c r="AT6" s="639"/>
      <c r="AU6" s="639"/>
      <c r="AV6" s="639"/>
      <c r="AW6" s="639"/>
      <c r="AX6" s="639"/>
      <c r="AY6" s="639"/>
      <c r="AZ6" s="639"/>
      <c r="BA6" s="639"/>
      <c r="BB6" s="639"/>
      <c r="BC6" s="639"/>
      <c r="BD6" s="639"/>
      <c r="BE6" s="639"/>
      <c r="BF6" s="640"/>
      <c r="BG6" s="641">
        <v>886616</v>
      </c>
      <c r="BH6" s="642"/>
      <c r="BI6" s="642"/>
      <c r="BJ6" s="642"/>
      <c r="BK6" s="642"/>
      <c r="BL6" s="642"/>
      <c r="BM6" s="642"/>
      <c r="BN6" s="643"/>
      <c r="BO6" s="644">
        <v>96.1</v>
      </c>
      <c r="BP6" s="644"/>
      <c r="BQ6" s="644"/>
      <c r="BR6" s="644"/>
      <c r="BS6" s="645" t="s">
        <v>130</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64160</v>
      </c>
      <c r="CS6" s="642"/>
      <c r="CT6" s="642"/>
      <c r="CU6" s="642"/>
      <c r="CV6" s="642"/>
      <c r="CW6" s="642"/>
      <c r="CX6" s="642"/>
      <c r="CY6" s="643"/>
      <c r="CZ6" s="635">
        <v>1.1000000000000001</v>
      </c>
      <c r="DA6" s="636"/>
      <c r="DB6" s="636"/>
      <c r="DC6" s="655"/>
      <c r="DD6" s="650" t="s">
        <v>139</v>
      </c>
      <c r="DE6" s="642"/>
      <c r="DF6" s="642"/>
      <c r="DG6" s="642"/>
      <c r="DH6" s="642"/>
      <c r="DI6" s="642"/>
      <c r="DJ6" s="642"/>
      <c r="DK6" s="642"/>
      <c r="DL6" s="642"/>
      <c r="DM6" s="642"/>
      <c r="DN6" s="642"/>
      <c r="DO6" s="642"/>
      <c r="DP6" s="643"/>
      <c r="DQ6" s="650">
        <v>64160</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1358</v>
      </c>
      <c r="S7" s="642"/>
      <c r="T7" s="642"/>
      <c r="U7" s="642"/>
      <c r="V7" s="642"/>
      <c r="W7" s="642"/>
      <c r="X7" s="642"/>
      <c r="Y7" s="643"/>
      <c r="Z7" s="644">
        <v>0</v>
      </c>
      <c r="AA7" s="644"/>
      <c r="AB7" s="644"/>
      <c r="AC7" s="644"/>
      <c r="AD7" s="645">
        <v>1358</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294638</v>
      </c>
      <c r="BH7" s="642"/>
      <c r="BI7" s="642"/>
      <c r="BJ7" s="642"/>
      <c r="BK7" s="642"/>
      <c r="BL7" s="642"/>
      <c r="BM7" s="642"/>
      <c r="BN7" s="643"/>
      <c r="BO7" s="644">
        <v>31.9</v>
      </c>
      <c r="BP7" s="644"/>
      <c r="BQ7" s="644"/>
      <c r="BR7" s="644"/>
      <c r="BS7" s="645" t="s">
        <v>130</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1692115</v>
      </c>
      <c r="CS7" s="642"/>
      <c r="CT7" s="642"/>
      <c r="CU7" s="642"/>
      <c r="CV7" s="642"/>
      <c r="CW7" s="642"/>
      <c r="CX7" s="642"/>
      <c r="CY7" s="643"/>
      <c r="CZ7" s="644">
        <v>27.7</v>
      </c>
      <c r="DA7" s="644"/>
      <c r="DB7" s="644"/>
      <c r="DC7" s="644"/>
      <c r="DD7" s="650">
        <v>11466</v>
      </c>
      <c r="DE7" s="642"/>
      <c r="DF7" s="642"/>
      <c r="DG7" s="642"/>
      <c r="DH7" s="642"/>
      <c r="DI7" s="642"/>
      <c r="DJ7" s="642"/>
      <c r="DK7" s="642"/>
      <c r="DL7" s="642"/>
      <c r="DM7" s="642"/>
      <c r="DN7" s="642"/>
      <c r="DO7" s="642"/>
      <c r="DP7" s="643"/>
      <c r="DQ7" s="650">
        <v>849194</v>
      </c>
      <c r="DR7" s="642"/>
      <c r="DS7" s="642"/>
      <c r="DT7" s="642"/>
      <c r="DU7" s="642"/>
      <c r="DV7" s="642"/>
      <c r="DW7" s="642"/>
      <c r="DX7" s="642"/>
      <c r="DY7" s="642"/>
      <c r="DZ7" s="642"/>
      <c r="EA7" s="642"/>
      <c r="EB7" s="642"/>
      <c r="EC7" s="651"/>
    </row>
    <row r="8" spans="2:143" ht="11.25" customHeight="1">
      <c r="B8" s="638" t="s">
        <v>240</v>
      </c>
      <c r="C8" s="639"/>
      <c r="D8" s="639"/>
      <c r="E8" s="639"/>
      <c r="F8" s="639"/>
      <c r="G8" s="639"/>
      <c r="H8" s="639"/>
      <c r="I8" s="639"/>
      <c r="J8" s="639"/>
      <c r="K8" s="639"/>
      <c r="L8" s="639"/>
      <c r="M8" s="639"/>
      <c r="N8" s="639"/>
      <c r="O8" s="639"/>
      <c r="P8" s="639"/>
      <c r="Q8" s="640"/>
      <c r="R8" s="641">
        <v>2581</v>
      </c>
      <c r="S8" s="642"/>
      <c r="T8" s="642"/>
      <c r="U8" s="642"/>
      <c r="V8" s="642"/>
      <c r="W8" s="642"/>
      <c r="X8" s="642"/>
      <c r="Y8" s="643"/>
      <c r="Z8" s="644">
        <v>0</v>
      </c>
      <c r="AA8" s="644"/>
      <c r="AB8" s="644"/>
      <c r="AC8" s="644"/>
      <c r="AD8" s="645">
        <v>2581</v>
      </c>
      <c r="AE8" s="645"/>
      <c r="AF8" s="645"/>
      <c r="AG8" s="645"/>
      <c r="AH8" s="645"/>
      <c r="AI8" s="645"/>
      <c r="AJ8" s="645"/>
      <c r="AK8" s="645"/>
      <c r="AL8" s="646">
        <v>0.1</v>
      </c>
      <c r="AM8" s="647"/>
      <c r="AN8" s="647"/>
      <c r="AO8" s="648"/>
      <c r="AP8" s="638" t="s">
        <v>241</v>
      </c>
      <c r="AQ8" s="639"/>
      <c r="AR8" s="639"/>
      <c r="AS8" s="639"/>
      <c r="AT8" s="639"/>
      <c r="AU8" s="639"/>
      <c r="AV8" s="639"/>
      <c r="AW8" s="639"/>
      <c r="AX8" s="639"/>
      <c r="AY8" s="639"/>
      <c r="AZ8" s="639"/>
      <c r="BA8" s="639"/>
      <c r="BB8" s="639"/>
      <c r="BC8" s="639"/>
      <c r="BD8" s="639"/>
      <c r="BE8" s="639"/>
      <c r="BF8" s="640"/>
      <c r="BG8" s="641">
        <v>14550</v>
      </c>
      <c r="BH8" s="642"/>
      <c r="BI8" s="642"/>
      <c r="BJ8" s="642"/>
      <c r="BK8" s="642"/>
      <c r="BL8" s="642"/>
      <c r="BM8" s="642"/>
      <c r="BN8" s="643"/>
      <c r="BO8" s="644">
        <v>1.6</v>
      </c>
      <c r="BP8" s="644"/>
      <c r="BQ8" s="644"/>
      <c r="BR8" s="644"/>
      <c r="BS8" s="650" t="s">
        <v>130</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1061502</v>
      </c>
      <c r="CS8" s="642"/>
      <c r="CT8" s="642"/>
      <c r="CU8" s="642"/>
      <c r="CV8" s="642"/>
      <c r="CW8" s="642"/>
      <c r="CX8" s="642"/>
      <c r="CY8" s="643"/>
      <c r="CZ8" s="644">
        <v>17.399999999999999</v>
      </c>
      <c r="DA8" s="644"/>
      <c r="DB8" s="644"/>
      <c r="DC8" s="644"/>
      <c r="DD8" s="650">
        <v>6868</v>
      </c>
      <c r="DE8" s="642"/>
      <c r="DF8" s="642"/>
      <c r="DG8" s="642"/>
      <c r="DH8" s="642"/>
      <c r="DI8" s="642"/>
      <c r="DJ8" s="642"/>
      <c r="DK8" s="642"/>
      <c r="DL8" s="642"/>
      <c r="DM8" s="642"/>
      <c r="DN8" s="642"/>
      <c r="DO8" s="642"/>
      <c r="DP8" s="643"/>
      <c r="DQ8" s="650">
        <v>727523</v>
      </c>
      <c r="DR8" s="642"/>
      <c r="DS8" s="642"/>
      <c r="DT8" s="642"/>
      <c r="DU8" s="642"/>
      <c r="DV8" s="642"/>
      <c r="DW8" s="642"/>
      <c r="DX8" s="642"/>
      <c r="DY8" s="642"/>
      <c r="DZ8" s="642"/>
      <c r="EA8" s="642"/>
      <c r="EB8" s="642"/>
      <c r="EC8" s="651"/>
    </row>
    <row r="9" spans="2:143" ht="11.25" customHeight="1">
      <c r="B9" s="638" t="s">
        <v>243</v>
      </c>
      <c r="C9" s="639"/>
      <c r="D9" s="639"/>
      <c r="E9" s="639"/>
      <c r="F9" s="639"/>
      <c r="G9" s="639"/>
      <c r="H9" s="639"/>
      <c r="I9" s="639"/>
      <c r="J9" s="639"/>
      <c r="K9" s="639"/>
      <c r="L9" s="639"/>
      <c r="M9" s="639"/>
      <c r="N9" s="639"/>
      <c r="O9" s="639"/>
      <c r="P9" s="639"/>
      <c r="Q9" s="640"/>
      <c r="R9" s="641">
        <v>2563</v>
      </c>
      <c r="S9" s="642"/>
      <c r="T9" s="642"/>
      <c r="U9" s="642"/>
      <c r="V9" s="642"/>
      <c r="W9" s="642"/>
      <c r="X9" s="642"/>
      <c r="Y9" s="643"/>
      <c r="Z9" s="644">
        <v>0</v>
      </c>
      <c r="AA9" s="644"/>
      <c r="AB9" s="644"/>
      <c r="AC9" s="644"/>
      <c r="AD9" s="645">
        <v>2563</v>
      </c>
      <c r="AE9" s="645"/>
      <c r="AF9" s="645"/>
      <c r="AG9" s="645"/>
      <c r="AH9" s="645"/>
      <c r="AI9" s="645"/>
      <c r="AJ9" s="645"/>
      <c r="AK9" s="645"/>
      <c r="AL9" s="646">
        <v>0.1</v>
      </c>
      <c r="AM9" s="647"/>
      <c r="AN9" s="647"/>
      <c r="AO9" s="648"/>
      <c r="AP9" s="638" t="s">
        <v>244</v>
      </c>
      <c r="AQ9" s="639"/>
      <c r="AR9" s="639"/>
      <c r="AS9" s="639"/>
      <c r="AT9" s="639"/>
      <c r="AU9" s="639"/>
      <c r="AV9" s="639"/>
      <c r="AW9" s="639"/>
      <c r="AX9" s="639"/>
      <c r="AY9" s="639"/>
      <c r="AZ9" s="639"/>
      <c r="BA9" s="639"/>
      <c r="BB9" s="639"/>
      <c r="BC9" s="639"/>
      <c r="BD9" s="639"/>
      <c r="BE9" s="639"/>
      <c r="BF9" s="640"/>
      <c r="BG9" s="641">
        <v>237607</v>
      </c>
      <c r="BH9" s="642"/>
      <c r="BI9" s="642"/>
      <c r="BJ9" s="642"/>
      <c r="BK9" s="642"/>
      <c r="BL9" s="642"/>
      <c r="BM9" s="642"/>
      <c r="BN9" s="643"/>
      <c r="BO9" s="644">
        <v>25.8</v>
      </c>
      <c r="BP9" s="644"/>
      <c r="BQ9" s="644"/>
      <c r="BR9" s="644"/>
      <c r="BS9" s="650" t="s">
        <v>139</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554381</v>
      </c>
      <c r="CS9" s="642"/>
      <c r="CT9" s="642"/>
      <c r="CU9" s="642"/>
      <c r="CV9" s="642"/>
      <c r="CW9" s="642"/>
      <c r="CX9" s="642"/>
      <c r="CY9" s="643"/>
      <c r="CZ9" s="644">
        <v>9.1</v>
      </c>
      <c r="DA9" s="644"/>
      <c r="DB9" s="644"/>
      <c r="DC9" s="644"/>
      <c r="DD9" s="650">
        <v>90792</v>
      </c>
      <c r="DE9" s="642"/>
      <c r="DF9" s="642"/>
      <c r="DG9" s="642"/>
      <c r="DH9" s="642"/>
      <c r="DI9" s="642"/>
      <c r="DJ9" s="642"/>
      <c r="DK9" s="642"/>
      <c r="DL9" s="642"/>
      <c r="DM9" s="642"/>
      <c r="DN9" s="642"/>
      <c r="DO9" s="642"/>
      <c r="DP9" s="643"/>
      <c r="DQ9" s="650">
        <v>501472</v>
      </c>
      <c r="DR9" s="642"/>
      <c r="DS9" s="642"/>
      <c r="DT9" s="642"/>
      <c r="DU9" s="642"/>
      <c r="DV9" s="642"/>
      <c r="DW9" s="642"/>
      <c r="DX9" s="642"/>
      <c r="DY9" s="642"/>
      <c r="DZ9" s="642"/>
      <c r="EA9" s="642"/>
      <c r="EB9" s="642"/>
      <c r="EC9" s="651"/>
    </row>
    <row r="10" spans="2:143" ht="11.25" customHeight="1">
      <c r="B10" s="638" t="s">
        <v>246</v>
      </c>
      <c r="C10" s="639"/>
      <c r="D10" s="639"/>
      <c r="E10" s="639"/>
      <c r="F10" s="639"/>
      <c r="G10" s="639"/>
      <c r="H10" s="639"/>
      <c r="I10" s="639"/>
      <c r="J10" s="639"/>
      <c r="K10" s="639"/>
      <c r="L10" s="639"/>
      <c r="M10" s="639"/>
      <c r="N10" s="639"/>
      <c r="O10" s="639"/>
      <c r="P10" s="639"/>
      <c r="Q10" s="640"/>
      <c r="R10" s="641" t="s">
        <v>130</v>
      </c>
      <c r="S10" s="642"/>
      <c r="T10" s="642"/>
      <c r="U10" s="642"/>
      <c r="V10" s="642"/>
      <c r="W10" s="642"/>
      <c r="X10" s="642"/>
      <c r="Y10" s="643"/>
      <c r="Z10" s="644" t="s">
        <v>139</v>
      </c>
      <c r="AA10" s="644"/>
      <c r="AB10" s="644"/>
      <c r="AC10" s="644"/>
      <c r="AD10" s="645" t="s">
        <v>139</v>
      </c>
      <c r="AE10" s="645"/>
      <c r="AF10" s="645"/>
      <c r="AG10" s="645"/>
      <c r="AH10" s="645"/>
      <c r="AI10" s="645"/>
      <c r="AJ10" s="645"/>
      <c r="AK10" s="645"/>
      <c r="AL10" s="646" t="s">
        <v>130</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18902</v>
      </c>
      <c r="BH10" s="642"/>
      <c r="BI10" s="642"/>
      <c r="BJ10" s="642"/>
      <c r="BK10" s="642"/>
      <c r="BL10" s="642"/>
      <c r="BM10" s="642"/>
      <c r="BN10" s="643"/>
      <c r="BO10" s="644">
        <v>2</v>
      </c>
      <c r="BP10" s="644"/>
      <c r="BQ10" s="644"/>
      <c r="BR10" s="644"/>
      <c r="BS10" s="650" t="s">
        <v>139</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t="s">
        <v>139</v>
      </c>
      <c r="CS10" s="642"/>
      <c r="CT10" s="642"/>
      <c r="CU10" s="642"/>
      <c r="CV10" s="642"/>
      <c r="CW10" s="642"/>
      <c r="CX10" s="642"/>
      <c r="CY10" s="643"/>
      <c r="CZ10" s="644" t="s">
        <v>139</v>
      </c>
      <c r="DA10" s="644"/>
      <c r="DB10" s="644"/>
      <c r="DC10" s="644"/>
      <c r="DD10" s="650" t="s">
        <v>130</v>
      </c>
      <c r="DE10" s="642"/>
      <c r="DF10" s="642"/>
      <c r="DG10" s="642"/>
      <c r="DH10" s="642"/>
      <c r="DI10" s="642"/>
      <c r="DJ10" s="642"/>
      <c r="DK10" s="642"/>
      <c r="DL10" s="642"/>
      <c r="DM10" s="642"/>
      <c r="DN10" s="642"/>
      <c r="DO10" s="642"/>
      <c r="DP10" s="643"/>
      <c r="DQ10" s="650" t="s">
        <v>130</v>
      </c>
      <c r="DR10" s="642"/>
      <c r="DS10" s="642"/>
      <c r="DT10" s="642"/>
      <c r="DU10" s="642"/>
      <c r="DV10" s="642"/>
      <c r="DW10" s="642"/>
      <c r="DX10" s="642"/>
      <c r="DY10" s="642"/>
      <c r="DZ10" s="642"/>
      <c r="EA10" s="642"/>
      <c r="EB10" s="642"/>
      <c r="EC10" s="651"/>
    </row>
    <row r="11" spans="2:143" ht="11.25" customHeight="1">
      <c r="B11" s="638" t="s">
        <v>249</v>
      </c>
      <c r="C11" s="639"/>
      <c r="D11" s="639"/>
      <c r="E11" s="639"/>
      <c r="F11" s="639"/>
      <c r="G11" s="639"/>
      <c r="H11" s="639"/>
      <c r="I11" s="639"/>
      <c r="J11" s="639"/>
      <c r="K11" s="639"/>
      <c r="L11" s="639"/>
      <c r="M11" s="639"/>
      <c r="N11" s="639"/>
      <c r="O11" s="639"/>
      <c r="P11" s="639"/>
      <c r="Q11" s="640"/>
      <c r="R11" s="641" t="s">
        <v>130</v>
      </c>
      <c r="S11" s="642"/>
      <c r="T11" s="642"/>
      <c r="U11" s="642"/>
      <c r="V11" s="642"/>
      <c r="W11" s="642"/>
      <c r="X11" s="642"/>
      <c r="Y11" s="643"/>
      <c r="Z11" s="644" t="s">
        <v>130</v>
      </c>
      <c r="AA11" s="644"/>
      <c r="AB11" s="644"/>
      <c r="AC11" s="644"/>
      <c r="AD11" s="645" t="s">
        <v>139</v>
      </c>
      <c r="AE11" s="645"/>
      <c r="AF11" s="645"/>
      <c r="AG11" s="645"/>
      <c r="AH11" s="645"/>
      <c r="AI11" s="645"/>
      <c r="AJ11" s="645"/>
      <c r="AK11" s="645"/>
      <c r="AL11" s="646" t="s">
        <v>130</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23579</v>
      </c>
      <c r="BH11" s="642"/>
      <c r="BI11" s="642"/>
      <c r="BJ11" s="642"/>
      <c r="BK11" s="642"/>
      <c r="BL11" s="642"/>
      <c r="BM11" s="642"/>
      <c r="BN11" s="643"/>
      <c r="BO11" s="644">
        <v>2.6</v>
      </c>
      <c r="BP11" s="644"/>
      <c r="BQ11" s="644"/>
      <c r="BR11" s="644"/>
      <c r="BS11" s="650" t="s">
        <v>139</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350801</v>
      </c>
      <c r="CS11" s="642"/>
      <c r="CT11" s="642"/>
      <c r="CU11" s="642"/>
      <c r="CV11" s="642"/>
      <c r="CW11" s="642"/>
      <c r="CX11" s="642"/>
      <c r="CY11" s="643"/>
      <c r="CZ11" s="644">
        <v>5.8</v>
      </c>
      <c r="DA11" s="644"/>
      <c r="DB11" s="644"/>
      <c r="DC11" s="644"/>
      <c r="DD11" s="650">
        <v>216516</v>
      </c>
      <c r="DE11" s="642"/>
      <c r="DF11" s="642"/>
      <c r="DG11" s="642"/>
      <c r="DH11" s="642"/>
      <c r="DI11" s="642"/>
      <c r="DJ11" s="642"/>
      <c r="DK11" s="642"/>
      <c r="DL11" s="642"/>
      <c r="DM11" s="642"/>
      <c r="DN11" s="642"/>
      <c r="DO11" s="642"/>
      <c r="DP11" s="643"/>
      <c r="DQ11" s="650">
        <v>109484</v>
      </c>
      <c r="DR11" s="642"/>
      <c r="DS11" s="642"/>
      <c r="DT11" s="642"/>
      <c r="DU11" s="642"/>
      <c r="DV11" s="642"/>
      <c r="DW11" s="642"/>
      <c r="DX11" s="642"/>
      <c r="DY11" s="642"/>
      <c r="DZ11" s="642"/>
      <c r="EA11" s="642"/>
      <c r="EB11" s="642"/>
      <c r="EC11" s="651"/>
    </row>
    <row r="12" spans="2:143" ht="11.25" customHeight="1">
      <c r="B12" s="638" t="s">
        <v>252</v>
      </c>
      <c r="C12" s="639"/>
      <c r="D12" s="639"/>
      <c r="E12" s="639"/>
      <c r="F12" s="639"/>
      <c r="G12" s="639"/>
      <c r="H12" s="639"/>
      <c r="I12" s="639"/>
      <c r="J12" s="639"/>
      <c r="K12" s="639"/>
      <c r="L12" s="639"/>
      <c r="M12" s="639"/>
      <c r="N12" s="639"/>
      <c r="O12" s="639"/>
      <c r="P12" s="639"/>
      <c r="Q12" s="640"/>
      <c r="R12" s="641">
        <v>157009</v>
      </c>
      <c r="S12" s="642"/>
      <c r="T12" s="642"/>
      <c r="U12" s="642"/>
      <c r="V12" s="642"/>
      <c r="W12" s="642"/>
      <c r="X12" s="642"/>
      <c r="Y12" s="643"/>
      <c r="Z12" s="644">
        <v>2.5</v>
      </c>
      <c r="AA12" s="644"/>
      <c r="AB12" s="644"/>
      <c r="AC12" s="644"/>
      <c r="AD12" s="645">
        <v>157009</v>
      </c>
      <c r="AE12" s="645"/>
      <c r="AF12" s="645"/>
      <c r="AG12" s="645"/>
      <c r="AH12" s="645"/>
      <c r="AI12" s="645"/>
      <c r="AJ12" s="645"/>
      <c r="AK12" s="645"/>
      <c r="AL12" s="646">
        <v>4.7</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510553</v>
      </c>
      <c r="BH12" s="642"/>
      <c r="BI12" s="642"/>
      <c r="BJ12" s="642"/>
      <c r="BK12" s="642"/>
      <c r="BL12" s="642"/>
      <c r="BM12" s="642"/>
      <c r="BN12" s="643"/>
      <c r="BO12" s="644">
        <v>55.3</v>
      </c>
      <c r="BP12" s="644"/>
      <c r="BQ12" s="644"/>
      <c r="BR12" s="644"/>
      <c r="BS12" s="650" t="s">
        <v>139</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807231</v>
      </c>
      <c r="CS12" s="642"/>
      <c r="CT12" s="642"/>
      <c r="CU12" s="642"/>
      <c r="CV12" s="642"/>
      <c r="CW12" s="642"/>
      <c r="CX12" s="642"/>
      <c r="CY12" s="643"/>
      <c r="CZ12" s="644">
        <v>13.2</v>
      </c>
      <c r="DA12" s="644"/>
      <c r="DB12" s="644"/>
      <c r="DC12" s="644"/>
      <c r="DD12" s="650">
        <v>19509</v>
      </c>
      <c r="DE12" s="642"/>
      <c r="DF12" s="642"/>
      <c r="DG12" s="642"/>
      <c r="DH12" s="642"/>
      <c r="DI12" s="642"/>
      <c r="DJ12" s="642"/>
      <c r="DK12" s="642"/>
      <c r="DL12" s="642"/>
      <c r="DM12" s="642"/>
      <c r="DN12" s="642"/>
      <c r="DO12" s="642"/>
      <c r="DP12" s="643"/>
      <c r="DQ12" s="650">
        <v>382695</v>
      </c>
      <c r="DR12" s="642"/>
      <c r="DS12" s="642"/>
      <c r="DT12" s="642"/>
      <c r="DU12" s="642"/>
      <c r="DV12" s="642"/>
      <c r="DW12" s="642"/>
      <c r="DX12" s="642"/>
      <c r="DY12" s="642"/>
      <c r="DZ12" s="642"/>
      <c r="EA12" s="642"/>
      <c r="EB12" s="642"/>
      <c r="EC12" s="651"/>
    </row>
    <row r="13" spans="2:143" ht="11.25" customHeight="1">
      <c r="B13" s="638" t="s">
        <v>255</v>
      </c>
      <c r="C13" s="639"/>
      <c r="D13" s="639"/>
      <c r="E13" s="639"/>
      <c r="F13" s="639"/>
      <c r="G13" s="639"/>
      <c r="H13" s="639"/>
      <c r="I13" s="639"/>
      <c r="J13" s="639"/>
      <c r="K13" s="639"/>
      <c r="L13" s="639"/>
      <c r="M13" s="639"/>
      <c r="N13" s="639"/>
      <c r="O13" s="639"/>
      <c r="P13" s="639"/>
      <c r="Q13" s="640"/>
      <c r="R13" s="641" t="s">
        <v>139</v>
      </c>
      <c r="S13" s="642"/>
      <c r="T13" s="642"/>
      <c r="U13" s="642"/>
      <c r="V13" s="642"/>
      <c r="W13" s="642"/>
      <c r="X13" s="642"/>
      <c r="Y13" s="643"/>
      <c r="Z13" s="644" t="s">
        <v>139</v>
      </c>
      <c r="AA13" s="644"/>
      <c r="AB13" s="644"/>
      <c r="AC13" s="644"/>
      <c r="AD13" s="645" t="s">
        <v>130</v>
      </c>
      <c r="AE13" s="645"/>
      <c r="AF13" s="645"/>
      <c r="AG13" s="645"/>
      <c r="AH13" s="645"/>
      <c r="AI13" s="645"/>
      <c r="AJ13" s="645"/>
      <c r="AK13" s="645"/>
      <c r="AL13" s="646" t="s">
        <v>130</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508318</v>
      </c>
      <c r="BH13" s="642"/>
      <c r="BI13" s="642"/>
      <c r="BJ13" s="642"/>
      <c r="BK13" s="642"/>
      <c r="BL13" s="642"/>
      <c r="BM13" s="642"/>
      <c r="BN13" s="643"/>
      <c r="BO13" s="644">
        <v>55.1</v>
      </c>
      <c r="BP13" s="644"/>
      <c r="BQ13" s="644"/>
      <c r="BR13" s="644"/>
      <c r="BS13" s="650" t="s">
        <v>139</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294050</v>
      </c>
      <c r="CS13" s="642"/>
      <c r="CT13" s="642"/>
      <c r="CU13" s="642"/>
      <c r="CV13" s="642"/>
      <c r="CW13" s="642"/>
      <c r="CX13" s="642"/>
      <c r="CY13" s="643"/>
      <c r="CZ13" s="644">
        <v>4.8</v>
      </c>
      <c r="DA13" s="644"/>
      <c r="DB13" s="644"/>
      <c r="DC13" s="644"/>
      <c r="DD13" s="650">
        <v>230801</v>
      </c>
      <c r="DE13" s="642"/>
      <c r="DF13" s="642"/>
      <c r="DG13" s="642"/>
      <c r="DH13" s="642"/>
      <c r="DI13" s="642"/>
      <c r="DJ13" s="642"/>
      <c r="DK13" s="642"/>
      <c r="DL13" s="642"/>
      <c r="DM13" s="642"/>
      <c r="DN13" s="642"/>
      <c r="DO13" s="642"/>
      <c r="DP13" s="643"/>
      <c r="DQ13" s="650">
        <v>99816</v>
      </c>
      <c r="DR13" s="642"/>
      <c r="DS13" s="642"/>
      <c r="DT13" s="642"/>
      <c r="DU13" s="642"/>
      <c r="DV13" s="642"/>
      <c r="DW13" s="642"/>
      <c r="DX13" s="642"/>
      <c r="DY13" s="642"/>
      <c r="DZ13" s="642"/>
      <c r="EA13" s="642"/>
      <c r="EB13" s="642"/>
      <c r="EC13" s="651"/>
    </row>
    <row r="14" spans="2:143" ht="11.25" customHeight="1">
      <c r="B14" s="638" t="s">
        <v>258</v>
      </c>
      <c r="C14" s="639"/>
      <c r="D14" s="639"/>
      <c r="E14" s="639"/>
      <c r="F14" s="639"/>
      <c r="G14" s="639"/>
      <c r="H14" s="639"/>
      <c r="I14" s="639"/>
      <c r="J14" s="639"/>
      <c r="K14" s="639"/>
      <c r="L14" s="639"/>
      <c r="M14" s="639"/>
      <c r="N14" s="639"/>
      <c r="O14" s="639"/>
      <c r="P14" s="639"/>
      <c r="Q14" s="640"/>
      <c r="R14" s="641" t="s">
        <v>130</v>
      </c>
      <c r="S14" s="642"/>
      <c r="T14" s="642"/>
      <c r="U14" s="642"/>
      <c r="V14" s="642"/>
      <c r="W14" s="642"/>
      <c r="X14" s="642"/>
      <c r="Y14" s="643"/>
      <c r="Z14" s="644" t="s">
        <v>130</v>
      </c>
      <c r="AA14" s="644"/>
      <c r="AB14" s="644"/>
      <c r="AC14" s="644"/>
      <c r="AD14" s="645" t="s">
        <v>139</v>
      </c>
      <c r="AE14" s="645"/>
      <c r="AF14" s="645"/>
      <c r="AG14" s="645"/>
      <c r="AH14" s="645"/>
      <c r="AI14" s="645"/>
      <c r="AJ14" s="645"/>
      <c r="AK14" s="645"/>
      <c r="AL14" s="646" t="s">
        <v>139</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24689</v>
      </c>
      <c r="BH14" s="642"/>
      <c r="BI14" s="642"/>
      <c r="BJ14" s="642"/>
      <c r="BK14" s="642"/>
      <c r="BL14" s="642"/>
      <c r="BM14" s="642"/>
      <c r="BN14" s="643"/>
      <c r="BO14" s="644">
        <v>2.7</v>
      </c>
      <c r="BP14" s="644"/>
      <c r="BQ14" s="644"/>
      <c r="BR14" s="644"/>
      <c r="BS14" s="650" t="s">
        <v>130</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312094</v>
      </c>
      <c r="CS14" s="642"/>
      <c r="CT14" s="642"/>
      <c r="CU14" s="642"/>
      <c r="CV14" s="642"/>
      <c r="CW14" s="642"/>
      <c r="CX14" s="642"/>
      <c r="CY14" s="643"/>
      <c r="CZ14" s="644">
        <v>5.0999999999999996</v>
      </c>
      <c r="DA14" s="644"/>
      <c r="DB14" s="644"/>
      <c r="DC14" s="644"/>
      <c r="DD14" s="650">
        <v>28167</v>
      </c>
      <c r="DE14" s="642"/>
      <c r="DF14" s="642"/>
      <c r="DG14" s="642"/>
      <c r="DH14" s="642"/>
      <c r="DI14" s="642"/>
      <c r="DJ14" s="642"/>
      <c r="DK14" s="642"/>
      <c r="DL14" s="642"/>
      <c r="DM14" s="642"/>
      <c r="DN14" s="642"/>
      <c r="DO14" s="642"/>
      <c r="DP14" s="643"/>
      <c r="DQ14" s="650">
        <v>264603</v>
      </c>
      <c r="DR14" s="642"/>
      <c r="DS14" s="642"/>
      <c r="DT14" s="642"/>
      <c r="DU14" s="642"/>
      <c r="DV14" s="642"/>
      <c r="DW14" s="642"/>
      <c r="DX14" s="642"/>
      <c r="DY14" s="642"/>
      <c r="DZ14" s="642"/>
      <c r="EA14" s="642"/>
      <c r="EB14" s="642"/>
      <c r="EC14" s="651"/>
    </row>
    <row r="15" spans="2:143" ht="11.25" customHeight="1">
      <c r="B15" s="638" t="s">
        <v>261</v>
      </c>
      <c r="C15" s="639"/>
      <c r="D15" s="639"/>
      <c r="E15" s="639"/>
      <c r="F15" s="639"/>
      <c r="G15" s="639"/>
      <c r="H15" s="639"/>
      <c r="I15" s="639"/>
      <c r="J15" s="639"/>
      <c r="K15" s="639"/>
      <c r="L15" s="639"/>
      <c r="M15" s="639"/>
      <c r="N15" s="639"/>
      <c r="O15" s="639"/>
      <c r="P15" s="639"/>
      <c r="Q15" s="640"/>
      <c r="R15" s="641">
        <v>11379</v>
      </c>
      <c r="S15" s="642"/>
      <c r="T15" s="642"/>
      <c r="U15" s="642"/>
      <c r="V15" s="642"/>
      <c r="W15" s="642"/>
      <c r="X15" s="642"/>
      <c r="Y15" s="643"/>
      <c r="Z15" s="644">
        <v>0.2</v>
      </c>
      <c r="AA15" s="644"/>
      <c r="AB15" s="644"/>
      <c r="AC15" s="644"/>
      <c r="AD15" s="645">
        <v>11379</v>
      </c>
      <c r="AE15" s="645"/>
      <c r="AF15" s="645"/>
      <c r="AG15" s="645"/>
      <c r="AH15" s="645"/>
      <c r="AI15" s="645"/>
      <c r="AJ15" s="645"/>
      <c r="AK15" s="645"/>
      <c r="AL15" s="646">
        <v>0.3</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56736</v>
      </c>
      <c r="BH15" s="642"/>
      <c r="BI15" s="642"/>
      <c r="BJ15" s="642"/>
      <c r="BK15" s="642"/>
      <c r="BL15" s="642"/>
      <c r="BM15" s="642"/>
      <c r="BN15" s="643"/>
      <c r="BO15" s="644">
        <v>6.1</v>
      </c>
      <c r="BP15" s="644"/>
      <c r="BQ15" s="644"/>
      <c r="BR15" s="644"/>
      <c r="BS15" s="650" t="s">
        <v>130</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388704</v>
      </c>
      <c r="CS15" s="642"/>
      <c r="CT15" s="642"/>
      <c r="CU15" s="642"/>
      <c r="CV15" s="642"/>
      <c r="CW15" s="642"/>
      <c r="CX15" s="642"/>
      <c r="CY15" s="643"/>
      <c r="CZ15" s="644">
        <v>6.4</v>
      </c>
      <c r="DA15" s="644"/>
      <c r="DB15" s="644"/>
      <c r="DC15" s="644"/>
      <c r="DD15" s="650">
        <v>10642</v>
      </c>
      <c r="DE15" s="642"/>
      <c r="DF15" s="642"/>
      <c r="DG15" s="642"/>
      <c r="DH15" s="642"/>
      <c r="DI15" s="642"/>
      <c r="DJ15" s="642"/>
      <c r="DK15" s="642"/>
      <c r="DL15" s="642"/>
      <c r="DM15" s="642"/>
      <c r="DN15" s="642"/>
      <c r="DO15" s="642"/>
      <c r="DP15" s="643"/>
      <c r="DQ15" s="650">
        <v>376241</v>
      </c>
      <c r="DR15" s="642"/>
      <c r="DS15" s="642"/>
      <c r="DT15" s="642"/>
      <c r="DU15" s="642"/>
      <c r="DV15" s="642"/>
      <c r="DW15" s="642"/>
      <c r="DX15" s="642"/>
      <c r="DY15" s="642"/>
      <c r="DZ15" s="642"/>
      <c r="EA15" s="642"/>
      <c r="EB15" s="642"/>
      <c r="EC15" s="651"/>
    </row>
    <row r="16" spans="2:143" ht="11.25" customHeight="1">
      <c r="B16" s="638" t="s">
        <v>264</v>
      </c>
      <c r="C16" s="639"/>
      <c r="D16" s="639"/>
      <c r="E16" s="639"/>
      <c r="F16" s="639"/>
      <c r="G16" s="639"/>
      <c r="H16" s="639"/>
      <c r="I16" s="639"/>
      <c r="J16" s="639"/>
      <c r="K16" s="639"/>
      <c r="L16" s="639"/>
      <c r="M16" s="639"/>
      <c r="N16" s="639"/>
      <c r="O16" s="639"/>
      <c r="P16" s="639"/>
      <c r="Q16" s="640"/>
      <c r="R16" s="641" t="s">
        <v>130</v>
      </c>
      <c r="S16" s="642"/>
      <c r="T16" s="642"/>
      <c r="U16" s="642"/>
      <c r="V16" s="642"/>
      <c r="W16" s="642"/>
      <c r="X16" s="642"/>
      <c r="Y16" s="643"/>
      <c r="Z16" s="644" t="s">
        <v>130</v>
      </c>
      <c r="AA16" s="644"/>
      <c r="AB16" s="644"/>
      <c r="AC16" s="644"/>
      <c r="AD16" s="645" t="s">
        <v>139</v>
      </c>
      <c r="AE16" s="645"/>
      <c r="AF16" s="645"/>
      <c r="AG16" s="645"/>
      <c r="AH16" s="645"/>
      <c r="AI16" s="645"/>
      <c r="AJ16" s="645"/>
      <c r="AK16" s="645"/>
      <c r="AL16" s="646" t="s">
        <v>130</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130</v>
      </c>
      <c r="BH16" s="642"/>
      <c r="BI16" s="642"/>
      <c r="BJ16" s="642"/>
      <c r="BK16" s="642"/>
      <c r="BL16" s="642"/>
      <c r="BM16" s="642"/>
      <c r="BN16" s="643"/>
      <c r="BO16" s="644" t="s">
        <v>130</v>
      </c>
      <c r="BP16" s="644"/>
      <c r="BQ16" s="644"/>
      <c r="BR16" s="644"/>
      <c r="BS16" s="650" t="s">
        <v>139</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32457</v>
      </c>
      <c r="CS16" s="642"/>
      <c r="CT16" s="642"/>
      <c r="CU16" s="642"/>
      <c r="CV16" s="642"/>
      <c r="CW16" s="642"/>
      <c r="CX16" s="642"/>
      <c r="CY16" s="643"/>
      <c r="CZ16" s="644">
        <v>0.5</v>
      </c>
      <c r="DA16" s="644"/>
      <c r="DB16" s="644"/>
      <c r="DC16" s="644"/>
      <c r="DD16" s="650" t="s">
        <v>139</v>
      </c>
      <c r="DE16" s="642"/>
      <c r="DF16" s="642"/>
      <c r="DG16" s="642"/>
      <c r="DH16" s="642"/>
      <c r="DI16" s="642"/>
      <c r="DJ16" s="642"/>
      <c r="DK16" s="642"/>
      <c r="DL16" s="642"/>
      <c r="DM16" s="642"/>
      <c r="DN16" s="642"/>
      <c r="DO16" s="642"/>
      <c r="DP16" s="643"/>
      <c r="DQ16" s="650">
        <v>31257</v>
      </c>
      <c r="DR16" s="642"/>
      <c r="DS16" s="642"/>
      <c r="DT16" s="642"/>
      <c r="DU16" s="642"/>
      <c r="DV16" s="642"/>
      <c r="DW16" s="642"/>
      <c r="DX16" s="642"/>
      <c r="DY16" s="642"/>
      <c r="DZ16" s="642"/>
      <c r="EA16" s="642"/>
      <c r="EB16" s="642"/>
      <c r="EC16" s="651"/>
    </row>
    <row r="17" spans="2:133" ht="11.25" customHeight="1">
      <c r="B17" s="638" t="s">
        <v>267</v>
      </c>
      <c r="C17" s="639"/>
      <c r="D17" s="639"/>
      <c r="E17" s="639"/>
      <c r="F17" s="639"/>
      <c r="G17" s="639"/>
      <c r="H17" s="639"/>
      <c r="I17" s="639"/>
      <c r="J17" s="639"/>
      <c r="K17" s="639"/>
      <c r="L17" s="639"/>
      <c r="M17" s="639"/>
      <c r="N17" s="639"/>
      <c r="O17" s="639"/>
      <c r="P17" s="639"/>
      <c r="Q17" s="640"/>
      <c r="R17" s="641">
        <v>1898</v>
      </c>
      <c r="S17" s="642"/>
      <c r="T17" s="642"/>
      <c r="U17" s="642"/>
      <c r="V17" s="642"/>
      <c r="W17" s="642"/>
      <c r="X17" s="642"/>
      <c r="Y17" s="643"/>
      <c r="Z17" s="644">
        <v>0</v>
      </c>
      <c r="AA17" s="644"/>
      <c r="AB17" s="644"/>
      <c r="AC17" s="644"/>
      <c r="AD17" s="645">
        <v>1898</v>
      </c>
      <c r="AE17" s="645"/>
      <c r="AF17" s="645"/>
      <c r="AG17" s="645"/>
      <c r="AH17" s="645"/>
      <c r="AI17" s="645"/>
      <c r="AJ17" s="645"/>
      <c r="AK17" s="645"/>
      <c r="AL17" s="646">
        <v>0.1</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130</v>
      </c>
      <c r="BH17" s="642"/>
      <c r="BI17" s="642"/>
      <c r="BJ17" s="642"/>
      <c r="BK17" s="642"/>
      <c r="BL17" s="642"/>
      <c r="BM17" s="642"/>
      <c r="BN17" s="643"/>
      <c r="BO17" s="644" t="s">
        <v>139</v>
      </c>
      <c r="BP17" s="644"/>
      <c r="BQ17" s="644"/>
      <c r="BR17" s="644"/>
      <c r="BS17" s="650" t="s">
        <v>139</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541362</v>
      </c>
      <c r="CS17" s="642"/>
      <c r="CT17" s="642"/>
      <c r="CU17" s="642"/>
      <c r="CV17" s="642"/>
      <c r="CW17" s="642"/>
      <c r="CX17" s="642"/>
      <c r="CY17" s="643"/>
      <c r="CZ17" s="644">
        <v>8.9</v>
      </c>
      <c r="DA17" s="644"/>
      <c r="DB17" s="644"/>
      <c r="DC17" s="644"/>
      <c r="DD17" s="650" t="s">
        <v>130</v>
      </c>
      <c r="DE17" s="642"/>
      <c r="DF17" s="642"/>
      <c r="DG17" s="642"/>
      <c r="DH17" s="642"/>
      <c r="DI17" s="642"/>
      <c r="DJ17" s="642"/>
      <c r="DK17" s="642"/>
      <c r="DL17" s="642"/>
      <c r="DM17" s="642"/>
      <c r="DN17" s="642"/>
      <c r="DO17" s="642"/>
      <c r="DP17" s="643"/>
      <c r="DQ17" s="650">
        <v>541362</v>
      </c>
      <c r="DR17" s="642"/>
      <c r="DS17" s="642"/>
      <c r="DT17" s="642"/>
      <c r="DU17" s="642"/>
      <c r="DV17" s="642"/>
      <c r="DW17" s="642"/>
      <c r="DX17" s="642"/>
      <c r="DY17" s="642"/>
      <c r="DZ17" s="642"/>
      <c r="EA17" s="642"/>
      <c r="EB17" s="642"/>
      <c r="EC17" s="651"/>
    </row>
    <row r="18" spans="2:133" ht="11.25" customHeight="1">
      <c r="B18" s="638" t="s">
        <v>270</v>
      </c>
      <c r="C18" s="639"/>
      <c r="D18" s="639"/>
      <c r="E18" s="639"/>
      <c r="F18" s="639"/>
      <c r="G18" s="639"/>
      <c r="H18" s="639"/>
      <c r="I18" s="639"/>
      <c r="J18" s="639"/>
      <c r="K18" s="639"/>
      <c r="L18" s="639"/>
      <c r="M18" s="639"/>
      <c r="N18" s="639"/>
      <c r="O18" s="639"/>
      <c r="P18" s="639"/>
      <c r="Q18" s="640"/>
      <c r="R18" s="641">
        <v>2364264</v>
      </c>
      <c r="S18" s="642"/>
      <c r="T18" s="642"/>
      <c r="U18" s="642"/>
      <c r="V18" s="642"/>
      <c r="W18" s="642"/>
      <c r="X18" s="642"/>
      <c r="Y18" s="643"/>
      <c r="Z18" s="644">
        <v>37.1</v>
      </c>
      <c r="AA18" s="644"/>
      <c r="AB18" s="644"/>
      <c r="AC18" s="644"/>
      <c r="AD18" s="645">
        <v>2189947</v>
      </c>
      <c r="AE18" s="645"/>
      <c r="AF18" s="645"/>
      <c r="AG18" s="645"/>
      <c r="AH18" s="645"/>
      <c r="AI18" s="645"/>
      <c r="AJ18" s="645"/>
      <c r="AK18" s="645"/>
      <c r="AL18" s="646">
        <v>65.7</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139</v>
      </c>
      <c r="BH18" s="642"/>
      <c r="BI18" s="642"/>
      <c r="BJ18" s="642"/>
      <c r="BK18" s="642"/>
      <c r="BL18" s="642"/>
      <c r="BM18" s="642"/>
      <c r="BN18" s="643"/>
      <c r="BO18" s="644" t="s">
        <v>130</v>
      </c>
      <c r="BP18" s="644"/>
      <c r="BQ18" s="644"/>
      <c r="BR18" s="644"/>
      <c r="BS18" s="650" t="s">
        <v>139</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130</v>
      </c>
      <c r="CS18" s="642"/>
      <c r="CT18" s="642"/>
      <c r="CU18" s="642"/>
      <c r="CV18" s="642"/>
      <c r="CW18" s="642"/>
      <c r="CX18" s="642"/>
      <c r="CY18" s="643"/>
      <c r="CZ18" s="644" t="s">
        <v>139</v>
      </c>
      <c r="DA18" s="644"/>
      <c r="DB18" s="644"/>
      <c r="DC18" s="644"/>
      <c r="DD18" s="650" t="s">
        <v>130</v>
      </c>
      <c r="DE18" s="642"/>
      <c r="DF18" s="642"/>
      <c r="DG18" s="642"/>
      <c r="DH18" s="642"/>
      <c r="DI18" s="642"/>
      <c r="DJ18" s="642"/>
      <c r="DK18" s="642"/>
      <c r="DL18" s="642"/>
      <c r="DM18" s="642"/>
      <c r="DN18" s="642"/>
      <c r="DO18" s="642"/>
      <c r="DP18" s="643"/>
      <c r="DQ18" s="650" t="s">
        <v>130</v>
      </c>
      <c r="DR18" s="642"/>
      <c r="DS18" s="642"/>
      <c r="DT18" s="642"/>
      <c r="DU18" s="642"/>
      <c r="DV18" s="642"/>
      <c r="DW18" s="642"/>
      <c r="DX18" s="642"/>
      <c r="DY18" s="642"/>
      <c r="DZ18" s="642"/>
      <c r="EA18" s="642"/>
      <c r="EB18" s="642"/>
      <c r="EC18" s="651"/>
    </row>
    <row r="19" spans="2:133" ht="11.25" customHeight="1">
      <c r="B19" s="638" t="s">
        <v>273</v>
      </c>
      <c r="C19" s="639"/>
      <c r="D19" s="639"/>
      <c r="E19" s="639"/>
      <c r="F19" s="639"/>
      <c r="G19" s="639"/>
      <c r="H19" s="639"/>
      <c r="I19" s="639"/>
      <c r="J19" s="639"/>
      <c r="K19" s="639"/>
      <c r="L19" s="639"/>
      <c r="M19" s="639"/>
      <c r="N19" s="639"/>
      <c r="O19" s="639"/>
      <c r="P19" s="639"/>
      <c r="Q19" s="640"/>
      <c r="R19" s="641">
        <v>2189947</v>
      </c>
      <c r="S19" s="642"/>
      <c r="T19" s="642"/>
      <c r="U19" s="642"/>
      <c r="V19" s="642"/>
      <c r="W19" s="642"/>
      <c r="X19" s="642"/>
      <c r="Y19" s="643"/>
      <c r="Z19" s="644">
        <v>34.4</v>
      </c>
      <c r="AA19" s="644"/>
      <c r="AB19" s="644"/>
      <c r="AC19" s="644"/>
      <c r="AD19" s="645">
        <v>2189947</v>
      </c>
      <c r="AE19" s="645"/>
      <c r="AF19" s="645"/>
      <c r="AG19" s="645"/>
      <c r="AH19" s="645"/>
      <c r="AI19" s="645"/>
      <c r="AJ19" s="645"/>
      <c r="AK19" s="645"/>
      <c r="AL19" s="646">
        <v>65.7</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36004</v>
      </c>
      <c r="BH19" s="642"/>
      <c r="BI19" s="642"/>
      <c r="BJ19" s="642"/>
      <c r="BK19" s="642"/>
      <c r="BL19" s="642"/>
      <c r="BM19" s="642"/>
      <c r="BN19" s="643"/>
      <c r="BO19" s="644">
        <v>3.9</v>
      </c>
      <c r="BP19" s="644"/>
      <c r="BQ19" s="644"/>
      <c r="BR19" s="644"/>
      <c r="BS19" s="650" t="s">
        <v>130</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130</v>
      </c>
      <c r="CS19" s="642"/>
      <c r="CT19" s="642"/>
      <c r="CU19" s="642"/>
      <c r="CV19" s="642"/>
      <c r="CW19" s="642"/>
      <c r="CX19" s="642"/>
      <c r="CY19" s="643"/>
      <c r="CZ19" s="644" t="s">
        <v>130</v>
      </c>
      <c r="DA19" s="644"/>
      <c r="DB19" s="644"/>
      <c r="DC19" s="644"/>
      <c r="DD19" s="650" t="s">
        <v>139</v>
      </c>
      <c r="DE19" s="642"/>
      <c r="DF19" s="642"/>
      <c r="DG19" s="642"/>
      <c r="DH19" s="642"/>
      <c r="DI19" s="642"/>
      <c r="DJ19" s="642"/>
      <c r="DK19" s="642"/>
      <c r="DL19" s="642"/>
      <c r="DM19" s="642"/>
      <c r="DN19" s="642"/>
      <c r="DO19" s="642"/>
      <c r="DP19" s="643"/>
      <c r="DQ19" s="650" t="s">
        <v>130</v>
      </c>
      <c r="DR19" s="642"/>
      <c r="DS19" s="642"/>
      <c r="DT19" s="642"/>
      <c r="DU19" s="642"/>
      <c r="DV19" s="642"/>
      <c r="DW19" s="642"/>
      <c r="DX19" s="642"/>
      <c r="DY19" s="642"/>
      <c r="DZ19" s="642"/>
      <c r="EA19" s="642"/>
      <c r="EB19" s="642"/>
      <c r="EC19" s="651"/>
    </row>
    <row r="20" spans="2:133" ht="11.25" customHeight="1">
      <c r="B20" s="638" t="s">
        <v>276</v>
      </c>
      <c r="C20" s="639"/>
      <c r="D20" s="639"/>
      <c r="E20" s="639"/>
      <c r="F20" s="639"/>
      <c r="G20" s="639"/>
      <c r="H20" s="639"/>
      <c r="I20" s="639"/>
      <c r="J20" s="639"/>
      <c r="K20" s="639"/>
      <c r="L20" s="639"/>
      <c r="M20" s="639"/>
      <c r="N20" s="639"/>
      <c r="O20" s="639"/>
      <c r="P20" s="639"/>
      <c r="Q20" s="640"/>
      <c r="R20" s="641">
        <v>174317</v>
      </c>
      <c r="S20" s="642"/>
      <c r="T20" s="642"/>
      <c r="U20" s="642"/>
      <c r="V20" s="642"/>
      <c r="W20" s="642"/>
      <c r="X20" s="642"/>
      <c r="Y20" s="643"/>
      <c r="Z20" s="644">
        <v>2.7</v>
      </c>
      <c r="AA20" s="644"/>
      <c r="AB20" s="644"/>
      <c r="AC20" s="644"/>
      <c r="AD20" s="645" t="s">
        <v>139</v>
      </c>
      <c r="AE20" s="645"/>
      <c r="AF20" s="645"/>
      <c r="AG20" s="645"/>
      <c r="AH20" s="645"/>
      <c r="AI20" s="645"/>
      <c r="AJ20" s="645"/>
      <c r="AK20" s="645"/>
      <c r="AL20" s="646" t="s">
        <v>130</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36004</v>
      </c>
      <c r="BH20" s="642"/>
      <c r="BI20" s="642"/>
      <c r="BJ20" s="642"/>
      <c r="BK20" s="642"/>
      <c r="BL20" s="642"/>
      <c r="BM20" s="642"/>
      <c r="BN20" s="643"/>
      <c r="BO20" s="644">
        <v>3.9</v>
      </c>
      <c r="BP20" s="644"/>
      <c r="BQ20" s="644"/>
      <c r="BR20" s="644"/>
      <c r="BS20" s="650" t="s">
        <v>130</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6098857</v>
      </c>
      <c r="CS20" s="642"/>
      <c r="CT20" s="642"/>
      <c r="CU20" s="642"/>
      <c r="CV20" s="642"/>
      <c r="CW20" s="642"/>
      <c r="CX20" s="642"/>
      <c r="CY20" s="643"/>
      <c r="CZ20" s="644">
        <v>100</v>
      </c>
      <c r="DA20" s="644"/>
      <c r="DB20" s="644"/>
      <c r="DC20" s="644"/>
      <c r="DD20" s="650">
        <v>614761</v>
      </c>
      <c r="DE20" s="642"/>
      <c r="DF20" s="642"/>
      <c r="DG20" s="642"/>
      <c r="DH20" s="642"/>
      <c r="DI20" s="642"/>
      <c r="DJ20" s="642"/>
      <c r="DK20" s="642"/>
      <c r="DL20" s="642"/>
      <c r="DM20" s="642"/>
      <c r="DN20" s="642"/>
      <c r="DO20" s="642"/>
      <c r="DP20" s="643"/>
      <c r="DQ20" s="650">
        <v>3947807</v>
      </c>
      <c r="DR20" s="642"/>
      <c r="DS20" s="642"/>
      <c r="DT20" s="642"/>
      <c r="DU20" s="642"/>
      <c r="DV20" s="642"/>
      <c r="DW20" s="642"/>
      <c r="DX20" s="642"/>
      <c r="DY20" s="642"/>
      <c r="DZ20" s="642"/>
      <c r="EA20" s="642"/>
      <c r="EB20" s="642"/>
      <c r="EC20" s="651"/>
    </row>
    <row r="21" spans="2:133" ht="11.25" customHeight="1">
      <c r="B21" s="638" t="s">
        <v>279</v>
      </c>
      <c r="C21" s="639"/>
      <c r="D21" s="639"/>
      <c r="E21" s="639"/>
      <c r="F21" s="639"/>
      <c r="G21" s="639"/>
      <c r="H21" s="639"/>
      <c r="I21" s="639"/>
      <c r="J21" s="639"/>
      <c r="K21" s="639"/>
      <c r="L21" s="639"/>
      <c r="M21" s="639"/>
      <c r="N21" s="639"/>
      <c r="O21" s="639"/>
      <c r="P21" s="639"/>
      <c r="Q21" s="640"/>
      <c r="R21" s="641" t="s">
        <v>130</v>
      </c>
      <c r="S21" s="642"/>
      <c r="T21" s="642"/>
      <c r="U21" s="642"/>
      <c r="V21" s="642"/>
      <c r="W21" s="642"/>
      <c r="X21" s="642"/>
      <c r="Y21" s="643"/>
      <c r="Z21" s="644" t="s">
        <v>130</v>
      </c>
      <c r="AA21" s="644"/>
      <c r="AB21" s="644"/>
      <c r="AC21" s="644"/>
      <c r="AD21" s="645" t="s">
        <v>139</v>
      </c>
      <c r="AE21" s="645"/>
      <c r="AF21" s="645"/>
      <c r="AG21" s="645"/>
      <c r="AH21" s="645"/>
      <c r="AI21" s="645"/>
      <c r="AJ21" s="645"/>
      <c r="AK21" s="645"/>
      <c r="AL21" s="646" t="s">
        <v>130</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v>36004</v>
      </c>
      <c r="BH21" s="642"/>
      <c r="BI21" s="642"/>
      <c r="BJ21" s="642"/>
      <c r="BK21" s="642"/>
      <c r="BL21" s="642"/>
      <c r="BM21" s="642"/>
      <c r="BN21" s="643"/>
      <c r="BO21" s="644">
        <v>3.9</v>
      </c>
      <c r="BP21" s="644"/>
      <c r="BQ21" s="644"/>
      <c r="BR21" s="644"/>
      <c r="BS21" s="650" t="s">
        <v>139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281</v>
      </c>
      <c r="C22" s="639"/>
      <c r="D22" s="639"/>
      <c r="E22" s="639"/>
      <c r="F22" s="639"/>
      <c r="G22" s="639"/>
      <c r="H22" s="639"/>
      <c r="I22" s="639"/>
      <c r="J22" s="639"/>
      <c r="K22" s="639"/>
      <c r="L22" s="639"/>
      <c r="M22" s="639"/>
      <c r="N22" s="639"/>
      <c r="O22" s="639"/>
      <c r="P22" s="639"/>
      <c r="Q22" s="640"/>
      <c r="R22" s="641">
        <v>3493173</v>
      </c>
      <c r="S22" s="642"/>
      <c r="T22" s="642"/>
      <c r="U22" s="642"/>
      <c r="V22" s="642"/>
      <c r="W22" s="642"/>
      <c r="X22" s="642"/>
      <c r="Y22" s="643"/>
      <c r="Z22" s="644">
        <v>54.8</v>
      </c>
      <c r="AA22" s="644"/>
      <c r="AB22" s="644"/>
      <c r="AC22" s="644"/>
      <c r="AD22" s="645">
        <v>3318856</v>
      </c>
      <c r="AE22" s="645"/>
      <c r="AF22" s="645"/>
      <c r="AG22" s="645"/>
      <c r="AH22" s="645"/>
      <c r="AI22" s="645"/>
      <c r="AJ22" s="645"/>
      <c r="AK22" s="645"/>
      <c r="AL22" s="646">
        <v>99.6</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139</v>
      </c>
      <c r="BH22" s="642"/>
      <c r="BI22" s="642"/>
      <c r="BJ22" s="642"/>
      <c r="BK22" s="642"/>
      <c r="BL22" s="642"/>
      <c r="BM22" s="642"/>
      <c r="BN22" s="643"/>
      <c r="BO22" s="644" t="s">
        <v>139</v>
      </c>
      <c r="BP22" s="644"/>
      <c r="BQ22" s="644"/>
      <c r="BR22" s="644"/>
      <c r="BS22" s="650" t="s">
        <v>130</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284</v>
      </c>
      <c r="C23" s="639"/>
      <c r="D23" s="639"/>
      <c r="E23" s="639"/>
      <c r="F23" s="639"/>
      <c r="G23" s="639"/>
      <c r="H23" s="639"/>
      <c r="I23" s="639"/>
      <c r="J23" s="639"/>
      <c r="K23" s="639"/>
      <c r="L23" s="639"/>
      <c r="M23" s="639"/>
      <c r="N23" s="639"/>
      <c r="O23" s="639"/>
      <c r="P23" s="639"/>
      <c r="Q23" s="640"/>
      <c r="R23" s="641">
        <v>711</v>
      </c>
      <c r="S23" s="642"/>
      <c r="T23" s="642"/>
      <c r="U23" s="642"/>
      <c r="V23" s="642"/>
      <c r="W23" s="642"/>
      <c r="X23" s="642"/>
      <c r="Y23" s="643"/>
      <c r="Z23" s="644">
        <v>0</v>
      </c>
      <c r="AA23" s="644"/>
      <c r="AB23" s="644"/>
      <c r="AC23" s="644"/>
      <c r="AD23" s="645">
        <v>711</v>
      </c>
      <c r="AE23" s="645"/>
      <c r="AF23" s="645"/>
      <c r="AG23" s="645"/>
      <c r="AH23" s="645"/>
      <c r="AI23" s="645"/>
      <c r="AJ23" s="645"/>
      <c r="AK23" s="645"/>
      <c r="AL23" s="646">
        <v>0</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t="s">
        <v>130</v>
      </c>
      <c r="BH23" s="642"/>
      <c r="BI23" s="642"/>
      <c r="BJ23" s="642"/>
      <c r="BK23" s="642"/>
      <c r="BL23" s="642"/>
      <c r="BM23" s="642"/>
      <c r="BN23" s="643"/>
      <c r="BO23" s="644" t="s">
        <v>139</v>
      </c>
      <c r="BP23" s="644"/>
      <c r="BQ23" s="644"/>
      <c r="BR23" s="644"/>
      <c r="BS23" s="650" t="s">
        <v>139</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c r="B24" s="638" t="s">
        <v>291</v>
      </c>
      <c r="C24" s="639"/>
      <c r="D24" s="639"/>
      <c r="E24" s="639"/>
      <c r="F24" s="639"/>
      <c r="G24" s="639"/>
      <c r="H24" s="639"/>
      <c r="I24" s="639"/>
      <c r="J24" s="639"/>
      <c r="K24" s="639"/>
      <c r="L24" s="639"/>
      <c r="M24" s="639"/>
      <c r="N24" s="639"/>
      <c r="O24" s="639"/>
      <c r="P24" s="639"/>
      <c r="Q24" s="640"/>
      <c r="R24" s="641">
        <v>21208</v>
      </c>
      <c r="S24" s="642"/>
      <c r="T24" s="642"/>
      <c r="U24" s="642"/>
      <c r="V24" s="642"/>
      <c r="W24" s="642"/>
      <c r="X24" s="642"/>
      <c r="Y24" s="643"/>
      <c r="Z24" s="644">
        <v>0.3</v>
      </c>
      <c r="AA24" s="644"/>
      <c r="AB24" s="644"/>
      <c r="AC24" s="644"/>
      <c r="AD24" s="645" t="s">
        <v>130</v>
      </c>
      <c r="AE24" s="645"/>
      <c r="AF24" s="645"/>
      <c r="AG24" s="645"/>
      <c r="AH24" s="645"/>
      <c r="AI24" s="645"/>
      <c r="AJ24" s="645"/>
      <c r="AK24" s="645"/>
      <c r="AL24" s="646" t="s">
        <v>139</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130</v>
      </c>
      <c r="BH24" s="642"/>
      <c r="BI24" s="642"/>
      <c r="BJ24" s="642"/>
      <c r="BK24" s="642"/>
      <c r="BL24" s="642"/>
      <c r="BM24" s="642"/>
      <c r="BN24" s="643"/>
      <c r="BO24" s="644" t="s">
        <v>139</v>
      </c>
      <c r="BP24" s="644"/>
      <c r="BQ24" s="644"/>
      <c r="BR24" s="644"/>
      <c r="BS24" s="650" t="s">
        <v>130</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1846204</v>
      </c>
      <c r="CS24" s="631"/>
      <c r="CT24" s="631"/>
      <c r="CU24" s="631"/>
      <c r="CV24" s="631"/>
      <c r="CW24" s="631"/>
      <c r="CX24" s="631"/>
      <c r="CY24" s="632"/>
      <c r="CZ24" s="635">
        <v>30.3</v>
      </c>
      <c r="DA24" s="636"/>
      <c r="DB24" s="636"/>
      <c r="DC24" s="655"/>
      <c r="DD24" s="674">
        <v>1582309</v>
      </c>
      <c r="DE24" s="631"/>
      <c r="DF24" s="631"/>
      <c r="DG24" s="631"/>
      <c r="DH24" s="631"/>
      <c r="DI24" s="631"/>
      <c r="DJ24" s="631"/>
      <c r="DK24" s="632"/>
      <c r="DL24" s="674">
        <v>1541509</v>
      </c>
      <c r="DM24" s="631"/>
      <c r="DN24" s="631"/>
      <c r="DO24" s="631"/>
      <c r="DP24" s="631"/>
      <c r="DQ24" s="631"/>
      <c r="DR24" s="631"/>
      <c r="DS24" s="631"/>
      <c r="DT24" s="631"/>
      <c r="DU24" s="631"/>
      <c r="DV24" s="632"/>
      <c r="DW24" s="635">
        <v>44.3</v>
      </c>
      <c r="DX24" s="636"/>
      <c r="DY24" s="636"/>
      <c r="DZ24" s="636"/>
      <c r="EA24" s="636"/>
      <c r="EB24" s="636"/>
      <c r="EC24" s="637"/>
    </row>
    <row r="25" spans="2:133" ht="11.25" customHeight="1">
      <c r="B25" s="638" t="s">
        <v>294</v>
      </c>
      <c r="C25" s="639"/>
      <c r="D25" s="639"/>
      <c r="E25" s="639"/>
      <c r="F25" s="639"/>
      <c r="G25" s="639"/>
      <c r="H25" s="639"/>
      <c r="I25" s="639"/>
      <c r="J25" s="639"/>
      <c r="K25" s="639"/>
      <c r="L25" s="639"/>
      <c r="M25" s="639"/>
      <c r="N25" s="639"/>
      <c r="O25" s="639"/>
      <c r="P25" s="639"/>
      <c r="Q25" s="640"/>
      <c r="R25" s="641">
        <v>18904</v>
      </c>
      <c r="S25" s="642"/>
      <c r="T25" s="642"/>
      <c r="U25" s="642"/>
      <c r="V25" s="642"/>
      <c r="W25" s="642"/>
      <c r="X25" s="642"/>
      <c r="Y25" s="643"/>
      <c r="Z25" s="644">
        <v>0.3</v>
      </c>
      <c r="AA25" s="644"/>
      <c r="AB25" s="644"/>
      <c r="AC25" s="644"/>
      <c r="AD25" s="645">
        <v>5782</v>
      </c>
      <c r="AE25" s="645"/>
      <c r="AF25" s="645"/>
      <c r="AG25" s="645"/>
      <c r="AH25" s="645"/>
      <c r="AI25" s="645"/>
      <c r="AJ25" s="645"/>
      <c r="AK25" s="645"/>
      <c r="AL25" s="646">
        <v>0.2</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130</v>
      </c>
      <c r="BH25" s="642"/>
      <c r="BI25" s="642"/>
      <c r="BJ25" s="642"/>
      <c r="BK25" s="642"/>
      <c r="BL25" s="642"/>
      <c r="BM25" s="642"/>
      <c r="BN25" s="643"/>
      <c r="BO25" s="644" t="s">
        <v>139</v>
      </c>
      <c r="BP25" s="644"/>
      <c r="BQ25" s="644"/>
      <c r="BR25" s="644"/>
      <c r="BS25" s="650" t="s">
        <v>139</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958184</v>
      </c>
      <c r="CS25" s="677"/>
      <c r="CT25" s="677"/>
      <c r="CU25" s="677"/>
      <c r="CV25" s="677"/>
      <c r="CW25" s="677"/>
      <c r="CX25" s="677"/>
      <c r="CY25" s="678"/>
      <c r="CZ25" s="646">
        <v>15.7</v>
      </c>
      <c r="DA25" s="675"/>
      <c r="DB25" s="675"/>
      <c r="DC25" s="679"/>
      <c r="DD25" s="650">
        <v>927839</v>
      </c>
      <c r="DE25" s="677"/>
      <c r="DF25" s="677"/>
      <c r="DG25" s="677"/>
      <c r="DH25" s="677"/>
      <c r="DI25" s="677"/>
      <c r="DJ25" s="677"/>
      <c r="DK25" s="678"/>
      <c r="DL25" s="650">
        <v>887039</v>
      </c>
      <c r="DM25" s="677"/>
      <c r="DN25" s="677"/>
      <c r="DO25" s="677"/>
      <c r="DP25" s="677"/>
      <c r="DQ25" s="677"/>
      <c r="DR25" s="677"/>
      <c r="DS25" s="677"/>
      <c r="DT25" s="677"/>
      <c r="DU25" s="677"/>
      <c r="DV25" s="678"/>
      <c r="DW25" s="646">
        <v>25.5</v>
      </c>
      <c r="DX25" s="675"/>
      <c r="DY25" s="675"/>
      <c r="DZ25" s="675"/>
      <c r="EA25" s="675"/>
      <c r="EB25" s="675"/>
      <c r="EC25" s="676"/>
    </row>
    <row r="26" spans="2:133" ht="11.25" customHeight="1">
      <c r="B26" s="638" t="s">
        <v>297</v>
      </c>
      <c r="C26" s="639"/>
      <c r="D26" s="639"/>
      <c r="E26" s="639"/>
      <c r="F26" s="639"/>
      <c r="G26" s="639"/>
      <c r="H26" s="639"/>
      <c r="I26" s="639"/>
      <c r="J26" s="639"/>
      <c r="K26" s="639"/>
      <c r="L26" s="639"/>
      <c r="M26" s="639"/>
      <c r="N26" s="639"/>
      <c r="O26" s="639"/>
      <c r="P26" s="639"/>
      <c r="Q26" s="640"/>
      <c r="R26" s="641">
        <v>23924</v>
      </c>
      <c r="S26" s="642"/>
      <c r="T26" s="642"/>
      <c r="U26" s="642"/>
      <c r="V26" s="642"/>
      <c r="W26" s="642"/>
      <c r="X26" s="642"/>
      <c r="Y26" s="643"/>
      <c r="Z26" s="644">
        <v>0.4</v>
      </c>
      <c r="AA26" s="644"/>
      <c r="AB26" s="644"/>
      <c r="AC26" s="644"/>
      <c r="AD26" s="645" t="s">
        <v>139</v>
      </c>
      <c r="AE26" s="645"/>
      <c r="AF26" s="645"/>
      <c r="AG26" s="645"/>
      <c r="AH26" s="645"/>
      <c r="AI26" s="645"/>
      <c r="AJ26" s="645"/>
      <c r="AK26" s="645"/>
      <c r="AL26" s="646" t="s">
        <v>130</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130</v>
      </c>
      <c r="BH26" s="642"/>
      <c r="BI26" s="642"/>
      <c r="BJ26" s="642"/>
      <c r="BK26" s="642"/>
      <c r="BL26" s="642"/>
      <c r="BM26" s="642"/>
      <c r="BN26" s="643"/>
      <c r="BO26" s="644" t="s">
        <v>139</v>
      </c>
      <c r="BP26" s="644"/>
      <c r="BQ26" s="644"/>
      <c r="BR26" s="644"/>
      <c r="BS26" s="650" t="s">
        <v>130</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630305</v>
      </c>
      <c r="CS26" s="642"/>
      <c r="CT26" s="642"/>
      <c r="CU26" s="642"/>
      <c r="CV26" s="642"/>
      <c r="CW26" s="642"/>
      <c r="CX26" s="642"/>
      <c r="CY26" s="643"/>
      <c r="CZ26" s="646">
        <v>10.3</v>
      </c>
      <c r="DA26" s="675"/>
      <c r="DB26" s="675"/>
      <c r="DC26" s="679"/>
      <c r="DD26" s="650">
        <v>606400</v>
      </c>
      <c r="DE26" s="642"/>
      <c r="DF26" s="642"/>
      <c r="DG26" s="642"/>
      <c r="DH26" s="642"/>
      <c r="DI26" s="642"/>
      <c r="DJ26" s="642"/>
      <c r="DK26" s="643"/>
      <c r="DL26" s="650" t="s">
        <v>130</v>
      </c>
      <c r="DM26" s="642"/>
      <c r="DN26" s="642"/>
      <c r="DO26" s="642"/>
      <c r="DP26" s="642"/>
      <c r="DQ26" s="642"/>
      <c r="DR26" s="642"/>
      <c r="DS26" s="642"/>
      <c r="DT26" s="642"/>
      <c r="DU26" s="642"/>
      <c r="DV26" s="643"/>
      <c r="DW26" s="646" t="s">
        <v>139</v>
      </c>
      <c r="DX26" s="675"/>
      <c r="DY26" s="675"/>
      <c r="DZ26" s="675"/>
      <c r="EA26" s="675"/>
      <c r="EB26" s="675"/>
      <c r="EC26" s="676"/>
    </row>
    <row r="27" spans="2:133" ht="11.25" customHeight="1">
      <c r="B27" s="638" t="s">
        <v>300</v>
      </c>
      <c r="C27" s="639"/>
      <c r="D27" s="639"/>
      <c r="E27" s="639"/>
      <c r="F27" s="639"/>
      <c r="G27" s="639"/>
      <c r="H27" s="639"/>
      <c r="I27" s="639"/>
      <c r="J27" s="639"/>
      <c r="K27" s="639"/>
      <c r="L27" s="639"/>
      <c r="M27" s="639"/>
      <c r="N27" s="639"/>
      <c r="O27" s="639"/>
      <c r="P27" s="639"/>
      <c r="Q27" s="640"/>
      <c r="R27" s="641">
        <v>343185</v>
      </c>
      <c r="S27" s="642"/>
      <c r="T27" s="642"/>
      <c r="U27" s="642"/>
      <c r="V27" s="642"/>
      <c r="W27" s="642"/>
      <c r="X27" s="642"/>
      <c r="Y27" s="643"/>
      <c r="Z27" s="644">
        <v>5.4</v>
      </c>
      <c r="AA27" s="644"/>
      <c r="AB27" s="644"/>
      <c r="AC27" s="644"/>
      <c r="AD27" s="645" t="s">
        <v>130</v>
      </c>
      <c r="AE27" s="645"/>
      <c r="AF27" s="645"/>
      <c r="AG27" s="645"/>
      <c r="AH27" s="645"/>
      <c r="AI27" s="645"/>
      <c r="AJ27" s="645"/>
      <c r="AK27" s="645"/>
      <c r="AL27" s="646" t="s">
        <v>130</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922620</v>
      </c>
      <c r="BH27" s="642"/>
      <c r="BI27" s="642"/>
      <c r="BJ27" s="642"/>
      <c r="BK27" s="642"/>
      <c r="BL27" s="642"/>
      <c r="BM27" s="642"/>
      <c r="BN27" s="643"/>
      <c r="BO27" s="644">
        <v>100</v>
      </c>
      <c r="BP27" s="644"/>
      <c r="BQ27" s="644"/>
      <c r="BR27" s="644"/>
      <c r="BS27" s="650" t="s">
        <v>130</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346658</v>
      </c>
      <c r="CS27" s="677"/>
      <c r="CT27" s="677"/>
      <c r="CU27" s="677"/>
      <c r="CV27" s="677"/>
      <c r="CW27" s="677"/>
      <c r="CX27" s="677"/>
      <c r="CY27" s="678"/>
      <c r="CZ27" s="646">
        <v>5.7</v>
      </c>
      <c r="DA27" s="675"/>
      <c r="DB27" s="675"/>
      <c r="DC27" s="679"/>
      <c r="DD27" s="650">
        <v>113108</v>
      </c>
      <c r="DE27" s="677"/>
      <c r="DF27" s="677"/>
      <c r="DG27" s="677"/>
      <c r="DH27" s="677"/>
      <c r="DI27" s="677"/>
      <c r="DJ27" s="677"/>
      <c r="DK27" s="678"/>
      <c r="DL27" s="650">
        <v>113108</v>
      </c>
      <c r="DM27" s="677"/>
      <c r="DN27" s="677"/>
      <c r="DO27" s="677"/>
      <c r="DP27" s="677"/>
      <c r="DQ27" s="677"/>
      <c r="DR27" s="677"/>
      <c r="DS27" s="677"/>
      <c r="DT27" s="677"/>
      <c r="DU27" s="677"/>
      <c r="DV27" s="678"/>
      <c r="DW27" s="646">
        <v>3.3</v>
      </c>
      <c r="DX27" s="675"/>
      <c r="DY27" s="675"/>
      <c r="DZ27" s="675"/>
      <c r="EA27" s="675"/>
      <c r="EB27" s="675"/>
      <c r="EC27" s="676"/>
    </row>
    <row r="28" spans="2:133" ht="11.25" customHeight="1">
      <c r="B28" s="683" t="s">
        <v>303</v>
      </c>
      <c r="C28" s="684"/>
      <c r="D28" s="684"/>
      <c r="E28" s="684"/>
      <c r="F28" s="684"/>
      <c r="G28" s="684"/>
      <c r="H28" s="684"/>
      <c r="I28" s="684"/>
      <c r="J28" s="684"/>
      <c r="K28" s="684"/>
      <c r="L28" s="684"/>
      <c r="M28" s="684"/>
      <c r="N28" s="684"/>
      <c r="O28" s="684"/>
      <c r="P28" s="684"/>
      <c r="Q28" s="685"/>
      <c r="R28" s="641" t="s">
        <v>130</v>
      </c>
      <c r="S28" s="642"/>
      <c r="T28" s="642"/>
      <c r="U28" s="642"/>
      <c r="V28" s="642"/>
      <c r="W28" s="642"/>
      <c r="X28" s="642"/>
      <c r="Y28" s="643"/>
      <c r="Z28" s="644" t="s">
        <v>130</v>
      </c>
      <c r="AA28" s="644"/>
      <c r="AB28" s="644"/>
      <c r="AC28" s="644"/>
      <c r="AD28" s="645" t="s">
        <v>139</v>
      </c>
      <c r="AE28" s="645"/>
      <c r="AF28" s="645"/>
      <c r="AG28" s="645"/>
      <c r="AH28" s="645"/>
      <c r="AI28" s="645"/>
      <c r="AJ28" s="645"/>
      <c r="AK28" s="645"/>
      <c r="AL28" s="646" t="s">
        <v>139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541362</v>
      </c>
      <c r="CS28" s="642"/>
      <c r="CT28" s="642"/>
      <c r="CU28" s="642"/>
      <c r="CV28" s="642"/>
      <c r="CW28" s="642"/>
      <c r="CX28" s="642"/>
      <c r="CY28" s="643"/>
      <c r="CZ28" s="646">
        <v>8.9</v>
      </c>
      <c r="DA28" s="675"/>
      <c r="DB28" s="675"/>
      <c r="DC28" s="679"/>
      <c r="DD28" s="650">
        <v>541362</v>
      </c>
      <c r="DE28" s="642"/>
      <c r="DF28" s="642"/>
      <c r="DG28" s="642"/>
      <c r="DH28" s="642"/>
      <c r="DI28" s="642"/>
      <c r="DJ28" s="642"/>
      <c r="DK28" s="643"/>
      <c r="DL28" s="650">
        <v>541362</v>
      </c>
      <c r="DM28" s="642"/>
      <c r="DN28" s="642"/>
      <c r="DO28" s="642"/>
      <c r="DP28" s="642"/>
      <c r="DQ28" s="642"/>
      <c r="DR28" s="642"/>
      <c r="DS28" s="642"/>
      <c r="DT28" s="642"/>
      <c r="DU28" s="642"/>
      <c r="DV28" s="643"/>
      <c r="DW28" s="646">
        <v>15.6</v>
      </c>
      <c r="DX28" s="675"/>
      <c r="DY28" s="675"/>
      <c r="DZ28" s="675"/>
      <c r="EA28" s="675"/>
      <c r="EB28" s="675"/>
      <c r="EC28" s="676"/>
    </row>
    <row r="29" spans="2:133" ht="11.25" customHeight="1">
      <c r="B29" s="638" t="s">
        <v>305</v>
      </c>
      <c r="C29" s="639"/>
      <c r="D29" s="639"/>
      <c r="E29" s="639"/>
      <c r="F29" s="639"/>
      <c r="G29" s="639"/>
      <c r="H29" s="639"/>
      <c r="I29" s="639"/>
      <c r="J29" s="639"/>
      <c r="K29" s="639"/>
      <c r="L29" s="639"/>
      <c r="M29" s="639"/>
      <c r="N29" s="639"/>
      <c r="O29" s="639"/>
      <c r="P29" s="639"/>
      <c r="Q29" s="640"/>
      <c r="R29" s="641">
        <v>268717</v>
      </c>
      <c r="S29" s="642"/>
      <c r="T29" s="642"/>
      <c r="U29" s="642"/>
      <c r="V29" s="642"/>
      <c r="W29" s="642"/>
      <c r="X29" s="642"/>
      <c r="Y29" s="643"/>
      <c r="Z29" s="644">
        <v>4.2</v>
      </c>
      <c r="AA29" s="644"/>
      <c r="AB29" s="644"/>
      <c r="AC29" s="644"/>
      <c r="AD29" s="645" t="s">
        <v>139</v>
      </c>
      <c r="AE29" s="645"/>
      <c r="AF29" s="645"/>
      <c r="AG29" s="645"/>
      <c r="AH29" s="645"/>
      <c r="AI29" s="645"/>
      <c r="AJ29" s="645"/>
      <c r="AK29" s="645"/>
      <c r="AL29" s="646" t="s">
        <v>139</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541362</v>
      </c>
      <c r="CS29" s="677"/>
      <c r="CT29" s="677"/>
      <c r="CU29" s="677"/>
      <c r="CV29" s="677"/>
      <c r="CW29" s="677"/>
      <c r="CX29" s="677"/>
      <c r="CY29" s="678"/>
      <c r="CZ29" s="646">
        <v>8.9</v>
      </c>
      <c r="DA29" s="675"/>
      <c r="DB29" s="675"/>
      <c r="DC29" s="679"/>
      <c r="DD29" s="650">
        <v>541362</v>
      </c>
      <c r="DE29" s="677"/>
      <c r="DF29" s="677"/>
      <c r="DG29" s="677"/>
      <c r="DH29" s="677"/>
      <c r="DI29" s="677"/>
      <c r="DJ29" s="677"/>
      <c r="DK29" s="678"/>
      <c r="DL29" s="650">
        <v>541362</v>
      </c>
      <c r="DM29" s="677"/>
      <c r="DN29" s="677"/>
      <c r="DO29" s="677"/>
      <c r="DP29" s="677"/>
      <c r="DQ29" s="677"/>
      <c r="DR29" s="677"/>
      <c r="DS29" s="677"/>
      <c r="DT29" s="677"/>
      <c r="DU29" s="677"/>
      <c r="DV29" s="678"/>
      <c r="DW29" s="646">
        <v>15.6</v>
      </c>
      <c r="DX29" s="675"/>
      <c r="DY29" s="675"/>
      <c r="DZ29" s="675"/>
      <c r="EA29" s="675"/>
      <c r="EB29" s="675"/>
      <c r="EC29" s="676"/>
    </row>
    <row r="30" spans="2:133" ht="11.25" customHeight="1">
      <c r="B30" s="638" t="s">
        <v>310</v>
      </c>
      <c r="C30" s="639"/>
      <c r="D30" s="639"/>
      <c r="E30" s="639"/>
      <c r="F30" s="639"/>
      <c r="G30" s="639"/>
      <c r="H30" s="639"/>
      <c r="I30" s="639"/>
      <c r="J30" s="639"/>
      <c r="K30" s="639"/>
      <c r="L30" s="639"/>
      <c r="M30" s="639"/>
      <c r="N30" s="639"/>
      <c r="O30" s="639"/>
      <c r="P30" s="639"/>
      <c r="Q30" s="640"/>
      <c r="R30" s="641">
        <v>9587</v>
      </c>
      <c r="S30" s="642"/>
      <c r="T30" s="642"/>
      <c r="U30" s="642"/>
      <c r="V30" s="642"/>
      <c r="W30" s="642"/>
      <c r="X30" s="642"/>
      <c r="Y30" s="643"/>
      <c r="Z30" s="644">
        <v>0.2</v>
      </c>
      <c r="AA30" s="644"/>
      <c r="AB30" s="644"/>
      <c r="AC30" s="644"/>
      <c r="AD30" s="645">
        <v>4098</v>
      </c>
      <c r="AE30" s="645"/>
      <c r="AF30" s="645"/>
      <c r="AG30" s="645"/>
      <c r="AH30" s="645"/>
      <c r="AI30" s="645"/>
      <c r="AJ30" s="645"/>
      <c r="AK30" s="645"/>
      <c r="AL30" s="646">
        <v>0.1</v>
      </c>
      <c r="AM30" s="647"/>
      <c r="AN30" s="647"/>
      <c r="AO30" s="648"/>
      <c r="AP30" s="689" t="s">
        <v>311</v>
      </c>
      <c r="AQ30" s="690"/>
      <c r="AR30" s="690"/>
      <c r="AS30" s="690"/>
      <c r="AT30" s="695" t="s">
        <v>312</v>
      </c>
      <c r="AU30" s="230"/>
      <c r="AV30" s="230"/>
      <c r="AW30" s="230"/>
      <c r="AX30" s="627" t="s">
        <v>189</v>
      </c>
      <c r="AY30" s="628"/>
      <c r="AZ30" s="628"/>
      <c r="BA30" s="628"/>
      <c r="BB30" s="628"/>
      <c r="BC30" s="628"/>
      <c r="BD30" s="628"/>
      <c r="BE30" s="628"/>
      <c r="BF30" s="629"/>
      <c r="BG30" s="701">
        <v>99.3</v>
      </c>
      <c r="BH30" s="702"/>
      <c r="BI30" s="702"/>
      <c r="BJ30" s="702"/>
      <c r="BK30" s="702"/>
      <c r="BL30" s="702"/>
      <c r="BM30" s="636">
        <v>98.9</v>
      </c>
      <c r="BN30" s="702"/>
      <c r="BO30" s="702"/>
      <c r="BP30" s="702"/>
      <c r="BQ30" s="703"/>
      <c r="BR30" s="701">
        <v>99.4</v>
      </c>
      <c r="BS30" s="702"/>
      <c r="BT30" s="702"/>
      <c r="BU30" s="702"/>
      <c r="BV30" s="702"/>
      <c r="BW30" s="702"/>
      <c r="BX30" s="636">
        <v>98.5</v>
      </c>
      <c r="BY30" s="702"/>
      <c r="BZ30" s="702"/>
      <c r="CA30" s="702"/>
      <c r="CB30" s="703"/>
      <c r="CD30" s="706"/>
      <c r="CE30" s="707"/>
      <c r="CF30" s="656" t="s">
        <v>313</v>
      </c>
      <c r="CG30" s="657"/>
      <c r="CH30" s="657"/>
      <c r="CI30" s="657"/>
      <c r="CJ30" s="657"/>
      <c r="CK30" s="657"/>
      <c r="CL30" s="657"/>
      <c r="CM30" s="657"/>
      <c r="CN30" s="657"/>
      <c r="CO30" s="657"/>
      <c r="CP30" s="657"/>
      <c r="CQ30" s="658"/>
      <c r="CR30" s="641">
        <v>513420</v>
      </c>
      <c r="CS30" s="642"/>
      <c r="CT30" s="642"/>
      <c r="CU30" s="642"/>
      <c r="CV30" s="642"/>
      <c r="CW30" s="642"/>
      <c r="CX30" s="642"/>
      <c r="CY30" s="643"/>
      <c r="CZ30" s="646">
        <v>8.4</v>
      </c>
      <c r="DA30" s="675"/>
      <c r="DB30" s="675"/>
      <c r="DC30" s="679"/>
      <c r="DD30" s="650">
        <v>513420</v>
      </c>
      <c r="DE30" s="642"/>
      <c r="DF30" s="642"/>
      <c r="DG30" s="642"/>
      <c r="DH30" s="642"/>
      <c r="DI30" s="642"/>
      <c r="DJ30" s="642"/>
      <c r="DK30" s="643"/>
      <c r="DL30" s="650">
        <v>513420</v>
      </c>
      <c r="DM30" s="642"/>
      <c r="DN30" s="642"/>
      <c r="DO30" s="642"/>
      <c r="DP30" s="642"/>
      <c r="DQ30" s="642"/>
      <c r="DR30" s="642"/>
      <c r="DS30" s="642"/>
      <c r="DT30" s="642"/>
      <c r="DU30" s="642"/>
      <c r="DV30" s="643"/>
      <c r="DW30" s="646">
        <v>14.8</v>
      </c>
      <c r="DX30" s="675"/>
      <c r="DY30" s="675"/>
      <c r="DZ30" s="675"/>
      <c r="EA30" s="675"/>
      <c r="EB30" s="675"/>
      <c r="EC30" s="676"/>
    </row>
    <row r="31" spans="2:133" ht="11.25" customHeight="1">
      <c r="B31" s="638" t="s">
        <v>314</v>
      </c>
      <c r="C31" s="639"/>
      <c r="D31" s="639"/>
      <c r="E31" s="639"/>
      <c r="F31" s="639"/>
      <c r="G31" s="639"/>
      <c r="H31" s="639"/>
      <c r="I31" s="639"/>
      <c r="J31" s="639"/>
      <c r="K31" s="639"/>
      <c r="L31" s="639"/>
      <c r="M31" s="639"/>
      <c r="N31" s="639"/>
      <c r="O31" s="639"/>
      <c r="P31" s="639"/>
      <c r="Q31" s="640"/>
      <c r="R31" s="641">
        <v>747476</v>
      </c>
      <c r="S31" s="642"/>
      <c r="T31" s="642"/>
      <c r="U31" s="642"/>
      <c r="V31" s="642"/>
      <c r="W31" s="642"/>
      <c r="X31" s="642"/>
      <c r="Y31" s="643"/>
      <c r="Z31" s="644">
        <v>11.7</v>
      </c>
      <c r="AA31" s="644"/>
      <c r="AB31" s="644"/>
      <c r="AC31" s="644"/>
      <c r="AD31" s="645" t="s">
        <v>130</v>
      </c>
      <c r="AE31" s="645"/>
      <c r="AF31" s="645"/>
      <c r="AG31" s="645"/>
      <c r="AH31" s="645"/>
      <c r="AI31" s="645"/>
      <c r="AJ31" s="645"/>
      <c r="AK31" s="645"/>
      <c r="AL31" s="646" t="s">
        <v>130</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99.7</v>
      </c>
      <c r="BH31" s="677"/>
      <c r="BI31" s="677"/>
      <c r="BJ31" s="677"/>
      <c r="BK31" s="677"/>
      <c r="BL31" s="677"/>
      <c r="BM31" s="647">
        <v>99.5</v>
      </c>
      <c r="BN31" s="699"/>
      <c r="BO31" s="699"/>
      <c r="BP31" s="699"/>
      <c r="BQ31" s="700"/>
      <c r="BR31" s="698">
        <v>99.8</v>
      </c>
      <c r="BS31" s="677"/>
      <c r="BT31" s="677"/>
      <c r="BU31" s="677"/>
      <c r="BV31" s="677"/>
      <c r="BW31" s="677"/>
      <c r="BX31" s="647">
        <v>99.7</v>
      </c>
      <c r="BY31" s="699"/>
      <c r="BZ31" s="699"/>
      <c r="CA31" s="699"/>
      <c r="CB31" s="700"/>
      <c r="CD31" s="706"/>
      <c r="CE31" s="707"/>
      <c r="CF31" s="656" t="s">
        <v>317</v>
      </c>
      <c r="CG31" s="657"/>
      <c r="CH31" s="657"/>
      <c r="CI31" s="657"/>
      <c r="CJ31" s="657"/>
      <c r="CK31" s="657"/>
      <c r="CL31" s="657"/>
      <c r="CM31" s="657"/>
      <c r="CN31" s="657"/>
      <c r="CO31" s="657"/>
      <c r="CP31" s="657"/>
      <c r="CQ31" s="658"/>
      <c r="CR31" s="641">
        <v>27942</v>
      </c>
      <c r="CS31" s="677"/>
      <c r="CT31" s="677"/>
      <c r="CU31" s="677"/>
      <c r="CV31" s="677"/>
      <c r="CW31" s="677"/>
      <c r="CX31" s="677"/>
      <c r="CY31" s="678"/>
      <c r="CZ31" s="646">
        <v>0.5</v>
      </c>
      <c r="DA31" s="675"/>
      <c r="DB31" s="675"/>
      <c r="DC31" s="679"/>
      <c r="DD31" s="650">
        <v>27942</v>
      </c>
      <c r="DE31" s="677"/>
      <c r="DF31" s="677"/>
      <c r="DG31" s="677"/>
      <c r="DH31" s="677"/>
      <c r="DI31" s="677"/>
      <c r="DJ31" s="677"/>
      <c r="DK31" s="678"/>
      <c r="DL31" s="650">
        <v>27942</v>
      </c>
      <c r="DM31" s="677"/>
      <c r="DN31" s="677"/>
      <c r="DO31" s="677"/>
      <c r="DP31" s="677"/>
      <c r="DQ31" s="677"/>
      <c r="DR31" s="677"/>
      <c r="DS31" s="677"/>
      <c r="DT31" s="677"/>
      <c r="DU31" s="677"/>
      <c r="DV31" s="678"/>
      <c r="DW31" s="646">
        <v>0.8</v>
      </c>
      <c r="DX31" s="675"/>
      <c r="DY31" s="675"/>
      <c r="DZ31" s="675"/>
      <c r="EA31" s="675"/>
      <c r="EB31" s="675"/>
      <c r="EC31" s="676"/>
    </row>
    <row r="32" spans="2:133" ht="11.25" customHeight="1">
      <c r="B32" s="638" t="s">
        <v>318</v>
      </c>
      <c r="C32" s="639"/>
      <c r="D32" s="639"/>
      <c r="E32" s="639"/>
      <c r="F32" s="639"/>
      <c r="G32" s="639"/>
      <c r="H32" s="639"/>
      <c r="I32" s="639"/>
      <c r="J32" s="639"/>
      <c r="K32" s="639"/>
      <c r="L32" s="639"/>
      <c r="M32" s="639"/>
      <c r="N32" s="639"/>
      <c r="O32" s="639"/>
      <c r="P32" s="639"/>
      <c r="Q32" s="640"/>
      <c r="R32" s="641">
        <v>655666</v>
      </c>
      <c r="S32" s="642"/>
      <c r="T32" s="642"/>
      <c r="U32" s="642"/>
      <c r="V32" s="642"/>
      <c r="W32" s="642"/>
      <c r="X32" s="642"/>
      <c r="Y32" s="643"/>
      <c r="Z32" s="644">
        <v>10.3</v>
      </c>
      <c r="AA32" s="644"/>
      <c r="AB32" s="644"/>
      <c r="AC32" s="644"/>
      <c r="AD32" s="645" t="s">
        <v>139</v>
      </c>
      <c r="AE32" s="645"/>
      <c r="AF32" s="645"/>
      <c r="AG32" s="645"/>
      <c r="AH32" s="645"/>
      <c r="AI32" s="645"/>
      <c r="AJ32" s="645"/>
      <c r="AK32" s="645"/>
      <c r="AL32" s="646" t="s">
        <v>130</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v>
      </c>
      <c r="BH32" s="711"/>
      <c r="BI32" s="711"/>
      <c r="BJ32" s="711"/>
      <c r="BK32" s="711"/>
      <c r="BL32" s="711"/>
      <c r="BM32" s="712">
        <v>98.4</v>
      </c>
      <c r="BN32" s="711"/>
      <c r="BO32" s="711"/>
      <c r="BP32" s="711"/>
      <c r="BQ32" s="713"/>
      <c r="BR32" s="710">
        <v>99.1</v>
      </c>
      <c r="BS32" s="711"/>
      <c r="BT32" s="711"/>
      <c r="BU32" s="711"/>
      <c r="BV32" s="711"/>
      <c r="BW32" s="711"/>
      <c r="BX32" s="712">
        <v>97.5</v>
      </c>
      <c r="BY32" s="711"/>
      <c r="BZ32" s="711"/>
      <c r="CA32" s="711"/>
      <c r="CB32" s="713"/>
      <c r="CD32" s="708"/>
      <c r="CE32" s="709"/>
      <c r="CF32" s="656" t="s">
        <v>320</v>
      </c>
      <c r="CG32" s="657"/>
      <c r="CH32" s="657"/>
      <c r="CI32" s="657"/>
      <c r="CJ32" s="657"/>
      <c r="CK32" s="657"/>
      <c r="CL32" s="657"/>
      <c r="CM32" s="657"/>
      <c r="CN32" s="657"/>
      <c r="CO32" s="657"/>
      <c r="CP32" s="657"/>
      <c r="CQ32" s="658"/>
      <c r="CR32" s="641" t="s">
        <v>130</v>
      </c>
      <c r="CS32" s="642"/>
      <c r="CT32" s="642"/>
      <c r="CU32" s="642"/>
      <c r="CV32" s="642"/>
      <c r="CW32" s="642"/>
      <c r="CX32" s="642"/>
      <c r="CY32" s="643"/>
      <c r="CZ32" s="646" t="s">
        <v>139</v>
      </c>
      <c r="DA32" s="675"/>
      <c r="DB32" s="675"/>
      <c r="DC32" s="679"/>
      <c r="DD32" s="650" t="s">
        <v>130</v>
      </c>
      <c r="DE32" s="642"/>
      <c r="DF32" s="642"/>
      <c r="DG32" s="642"/>
      <c r="DH32" s="642"/>
      <c r="DI32" s="642"/>
      <c r="DJ32" s="642"/>
      <c r="DK32" s="643"/>
      <c r="DL32" s="650" t="s">
        <v>139</v>
      </c>
      <c r="DM32" s="642"/>
      <c r="DN32" s="642"/>
      <c r="DO32" s="642"/>
      <c r="DP32" s="642"/>
      <c r="DQ32" s="642"/>
      <c r="DR32" s="642"/>
      <c r="DS32" s="642"/>
      <c r="DT32" s="642"/>
      <c r="DU32" s="642"/>
      <c r="DV32" s="643"/>
      <c r="DW32" s="646" t="s">
        <v>130</v>
      </c>
      <c r="DX32" s="675"/>
      <c r="DY32" s="675"/>
      <c r="DZ32" s="675"/>
      <c r="EA32" s="675"/>
      <c r="EB32" s="675"/>
      <c r="EC32" s="676"/>
    </row>
    <row r="33" spans="2:133" ht="11.25" customHeight="1">
      <c r="B33" s="638" t="s">
        <v>321</v>
      </c>
      <c r="C33" s="639"/>
      <c r="D33" s="639"/>
      <c r="E33" s="639"/>
      <c r="F33" s="639"/>
      <c r="G33" s="639"/>
      <c r="H33" s="639"/>
      <c r="I33" s="639"/>
      <c r="J33" s="639"/>
      <c r="K33" s="639"/>
      <c r="L33" s="639"/>
      <c r="M33" s="639"/>
      <c r="N33" s="639"/>
      <c r="O33" s="639"/>
      <c r="P33" s="639"/>
      <c r="Q33" s="640"/>
      <c r="R33" s="641">
        <v>485953</v>
      </c>
      <c r="S33" s="642"/>
      <c r="T33" s="642"/>
      <c r="U33" s="642"/>
      <c r="V33" s="642"/>
      <c r="W33" s="642"/>
      <c r="X33" s="642"/>
      <c r="Y33" s="643"/>
      <c r="Z33" s="644">
        <v>7.6</v>
      </c>
      <c r="AA33" s="644"/>
      <c r="AB33" s="644"/>
      <c r="AC33" s="644"/>
      <c r="AD33" s="645" t="s">
        <v>130</v>
      </c>
      <c r="AE33" s="645"/>
      <c r="AF33" s="645"/>
      <c r="AG33" s="645"/>
      <c r="AH33" s="645"/>
      <c r="AI33" s="645"/>
      <c r="AJ33" s="645"/>
      <c r="AK33" s="645"/>
      <c r="AL33" s="646" t="s">
        <v>130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3605435</v>
      </c>
      <c r="CS33" s="677"/>
      <c r="CT33" s="677"/>
      <c r="CU33" s="677"/>
      <c r="CV33" s="677"/>
      <c r="CW33" s="677"/>
      <c r="CX33" s="677"/>
      <c r="CY33" s="678"/>
      <c r="CZ33" s="646">
        <v>59.1</v>
      </c>
      <c r="DA33" s="675"/>
      <c r="DB33" s="675"/>
      <c r="DC33" s="679"/>
      <c r="DD33" s="650">
        <v>2153658</v>
      </c>
      <c r="DE33" s="677"/>
      <c r="DF33" s="677"/>
      <c r="DG33" s="677"/>
      <c r="DH33" s="677"/>
      <c r="DI33" s="677"/>
      <c r="DJ33" s="677"/>
      <c r="DK33" s="678"/>
      <c r="DL33" s="650">
        <v>1419348</v>
      </c>
      <c r="DM33" s="677"/>
      <c r="DN33" s="677"/>
      <c r="DO33" s="677"/>
      <c r="DP33" s="677"/>
      <c r="DQ33" s="677"/>
      <c r="DR33" s="677"/>
      <c r="DS33" s="677"/>
      <c r="DT33" s="677"/>
      <c r="DU33" s="677"/>
      <c r="DV33" s="678"/>
      <c r="DW33" s="646">
        <v>40.799999999999997</v>
      </c>
      <c r="DX33" s="675"/>
      <c r="DY33" s="675"/>
      <c r="DZ33" s="675"/>
      <c r="EA33" s="675"/>
      <c r="EB33" s="675"/>
      <c r="EC33" s="676"/>
    </row>
    <row r="34" spans="2:133" ht="11.25" customHeight="1">
      <c r="B34" s="638" t="s">
        <v>323</v>
      </c>
      <c r="C34" s="639"/>
      <c r="D34" s="639"/>
      <c r="E34" s="639"/>
      <c r="F34" s="639"/>
      <c r="G34" s="639"/>
      <c r="H34" s="639"/>
      <c r="I34" s="639"/>
      <c r="J34" s="639"/>
      <c r="K34" s="639"/>
      <c r="L34" s="639"/>
      <c r="M34" s="639"/>
      <c r="N34" s="639"/>
      <c r="O34" s="639"/>
      <c r="P34" s="639"/>
      <c r="Q34" s="640"/>
      <c r="R34" s="641">
        <v>52699</v>
      </c>
      <c r="S34" s="642"/>
      <c r="T34" s="642"/>
      <c r="U34" s="642"/>
      <c r="V34" s="642"/>
      <c r="W34" s="642"/>
      <c r="X34" s="642"/>
      <c r="Y34" s="643"/>
      <c r="Z34" s="644">
        <v>0.8</v>
      </c>
      <c r="AA34" s="644"/>
      <c r="AB34" s="644"/>
      <c r="AC34" s="644"/>
      <c r="AD34" s="645">
        <v>1683</v>
      </c>
      <c r="AE34" s="645"/>
      <c r="AF34" s="645"/>
      <c r="AG34" s="645"/>
      <c r="AH34" s="645"/>
      <c r="AI34" s="645"/>
      <c r="AJ34" s="645"/>
      <c r="AK34" s="645"/>
      <c r="AL34" s="646">
        <v>0.1</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1180374</v>
      </c>
      <c r="CS34" s="642"/>
      <c r="CT34" s="642"/>
      <c r="CU34" s="642"/>
      <c r="CV34" s="642"/>
      <c r="CW34" s="642"/>
      <c r="CX34" s="642"/>
      <c r="CY34" s="643"/>
      <c r="CZ34" s="646">
        <v>19.399999999999999</v>
      </c>
      <c r="DA34" s="675"/>
      <c r="DB34" s="675"/>
      <c r="DC34" s="679"/>
      <c r="DD34" s="650">
        <v>798876</v>
      </c>
      <c r="DE34" s="642"/>
      <c r="DF34" s="642"/>
      <c r="DG34" s="642"/>
      <c r="DH34" s="642"/>
      <c r="DI34" s="642"/>
      <c r="DJ34" s="642"/>
      <c r="DK34" s="643"/>
      <c r="DL34" s="650">
        <v>527753</v>
      </c>
      <c r="DM34" s="642"/>
      <c r="DN34" s="642"/>
      <c r="DO34" s="642"/>
      <c r="DP34" s="642"/>
      <c r="DQ34" s="642"/>
      <c r="DR34" s="642"/>
      <c r="DS34" s="642"/>
      <c r="DT34" s="642"/>
      <c r="DU34" s="642"/>
      <c r="DV34" s="643"/>
      <c r="DW34" s="646">
        <v>15.2</v>
      </c>
      <c r="DX34" s="675"/>
      <c r="DY34" s="675"/>
      <c r="DZ34" s="675"/>
      <c r="EA34" s="675"/>
      <c r="EB34" s="675"/>
      <c r="EC34" s="676"/>
    </row>
    <row r="35" spans="2:133" ht="11.25" customHeight="1">
      <c r="B35" s="638" t="s">
        <v>327</v>
      </c>
      <c r="C35" s="639"/>
      <c r="D35" s="639"/>
      <c r="E35" s="639"/>
      <c r="F35" s="639"/>
      <c r="G35" s="639"/>
      <c r="H35" s="639"/>
      <c r="I35" s="639"/>
      <c r="J35" s="639"/>
      <c r="K35" s="639"/>
      <c r="L35" s="639"/>
      <c r="M35" s="639"/>
      <c r="N35" s="639"/>
      <c r="O35" s="639"/>
      <c r="P35" s="639"/>
      <c r="Q35" s="640"/>
      <c r="R35" s="641">
        <v>248100</v>
      </c>
      <c r="S35" s="642"/>
      <c r="T35" s="642"/>
      <c r="U35" s="642"/>
      <c r="V35" s="642"/>
      <c r="W35" s="642"/>
      <c r="X35" s="642"/>
      <c r="Y35" s="643"/>
      <c r="Z35" s="644">
        <v>3.9</v>
      </c>
      <c r="AA35" s="644"/>
      <c r="AB35" s="644"/>
      <c r="AC35" s="644"/>
      <c r="AD35" s="645" t="s">
        <v>130</v>
      </c>
      <c r="AE35" s="645"/>
      <c r="AF35" s="645"/>
      <c r="AG35" s="645"/>
      <c r="AH35" s="645"/>
      <c r="AI35" s="645"/>
      <c r="AJ35" s="645"/>
      <c r="AK35" s="645"/>
      <c r="AL35" s="646" t="s">
        <v>139</v>
      </c>
      <c r="AM35" s="647"/>
      <c r="AN35" s="647"/>
      <c r="AO35" s="648"/>
      <c r="AP35" s="234"/>
      <c r="AQ35" s="714" t="s">
        <v>328</v>
      </c>
      <c r="AR35" s="715"/>
      <c r="AS35" s="715"/>
      <c r="AT35" s="715"/>
      <c r="AU35" s="715"/>
      <c r="AV35" s="715"/>
      <c r="AW35" s="715"/>
      <c r="AX35" s="715"/>
      <c r="AY35" s="716"/>
      <c r="AZ35" s="630">
        <v>482228</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25259</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50442</v>
      </c>
      <c r="CS35" s="677"/>
      <c r="CT35" s="677"/>
      <c r="CU35" s="677"/>
      <c r="CV35" s="677"/>
      <c r="CW35" s="677"/>
      <c r="CX35" s="677"/>
      <c r="CY35" s="678"/>
      <c r="CZ35" s="646">
        <v>0.8</v>
      </c>
      <c r="DA35" s="675"/>
      <c r="DB35" s="675"/>
      <c r="DC35" s="679"/>
      <c r="DD35" s="650">
        <v>45035</v>
      </c>
      <c r="DE35" s="677"/>
      <c r="DF35" s="677"/>
      <c r="DG35" s="677"/>
      <c r="DH35" s="677"/>
      <c r="DI35" s="677"/>
      <c r="DJ35" s="677"/>
      <c r="DK35" s="678"/>
      <c r="DL35" s="650">
        <v>45035</v>
      </c>
      <c r="DM35" s="677"/>
      <c r="DN35" s="677"/>
      <c r="DO35" s="677"/>
      <c r="DP35" s="677"/>
      <c r="DQ35" s="677"/>
      <c r="DR35" s="677"/>
      <c r="DS35" s="677"/>
      <c r="DT35" s="677"/>
      <c r="DU35" s="677"/>
      <c r="DV35" s="678"/>
      <c r="DW35" s="646">
        <v>1.3</v>
      </c>
      <c r="DX35" s="675"/>
      <c r="DY35" s="675"/>
      <c r="DZ35" s="675"/>
      <c r="EA35" s="675"/>
      <c r="EB35" s="675"/>
      <c r="EC35" s="676"/>
    </row>
    <row r="36" spans="2:133" ht="11.25" customHeight="1">
      <c r="B36" s="638" t="s">
        <v>331</v>
      </c>
      <c r="C36" s="639"/>
      <c r="D36" s="639"/>
      <c r="E36" s="639"/>
      <c r="F36" s="639"/>
      <c r="G36" s="639"/>
      <c r="H36" s="639"/>
      <c r="I36" s="639"/>
      <c r="J36" s="639"/>
      <c r="K36" s="639"/>
      <c r="L36" s="639"/>
      <c r="M36" s="639"/>
      <c r="N36" s="639"/>
      <c r="O36" s="639"/>
      <c r="P36" s="639"/>
      <c r="Q36" s="640"/>
      <c r="R36" s="641" t="s">
        <v>139</v>
      </c>
      <c r="S36" s="642"/>
      <c r="T36" s="642"/>
      <c r="U36" s="642"/>
      <c r="V36" s="642"/>
      <c r="W36" s="642"/>
      <c r="X36" s="642"/>
      <c r="Y36" s="643"/>
      <c r="Z36" s="644" t="s">
        <v>130</v>
      </c>
      <c r="AA36" s="644"/>
      <c r="AB36" s="644"/>
      <c r="AC36" s="644"/>
      <c r="AD36" s="645" t="s">
        <v>130</v>
      </c>
      <c r="AE36" s="645"/>
      <c r="AF36" s="645"/>
      <c r="AG36" s="645"/>
      <c r="AH36" s="645"/>
      <c r="AI36" s="645"/>
      <c r="AJ36" s="645"/>
      <c r="AK36" s="645"/>
      <c r="AL36" s="646" t="s">
        <v>130</v>
      </c>
      <c r="AM36" s="647"/>
      <c r="AN36" s="647"/>
      <c r="AO36" s="648"/>
      <c r="AQ36" s="718" t="s">
        <v>332</v>
      </c>
      <c r="AR36" s="719"/>
      <c r="AS36" s="719"/>
      <c r="AT36" s="719"/>
      <c r="AU36" s="719"/>
      <c r="AV36" s="719"/>
      <c r="AW36" s="719"/>
      <c r="AX36" s="719"/>
      <c r="AY36" s="720"/>
      <c r="AZ36" s="641">
        <v>2271</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10164</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913766</v>
      </c>
      <c r="CS36" s="642"/>
      <c r="CT36" s="642"/>
      <c r="CU36" s="642"/>
      <c r="CV36" s="642"/>
      <c r="CW36" s="642"/>
      <c r="CX36" s="642"/>
      <c r="CY36" s="643"/>
      <c r="CZ36" s="646">
        <v>15</v>
      </c>
      <c r="DA36" s="675"/>
      <c r="DB36" s="675"/>
      <c r="DC36" s="679"/>
      <c r="DD36" s="650">
        <v>669937</v>
      </c>
      <c r="DE36" s="642"/>
      <c r="DF36" s="642"/>
      <c r="DG36" s="642"/>
      <c r="DH36" s="642"/>
      <c r="DI36" s="642"/>
      <c r="DJ36" s="642"/>
      <c r="DK36" s="643"/>
      <c r="DL36" s="650">
        <v>452740</v>
      </c>
      <c r="DM36" s="642"/>
      <c r="DN36" s="642"/>
      <c r="DO36" s="642"/>
      <c r="DP36" s="642"/>
      <c r="DQ36" s="642"/>
      <c r="DR36" s="642"/>
      <c r="DS36" s="642"/>
      <c r="DT36" s="642"/>
      <c r="DU36" s="642"/>
      <c r="DV36" s="643"/>
      <c r="DW36" s="646">
        <v>13</v>
      </c>
      <c r="DX36" s="675"/>
      <c r="DY36" s="675"/>
      <c r="DZ36" s="675"/>
      <c r="EA36" s="675"/>
      <c r="EB36" s="675"/>
      <c r="EC36" s="676"/>
    </row>
    <row r="37" spans="2:133" ht="11.25" customHeight="1">
      <c r="B37" s="638" t="s">
        <v>335</v>
      </c>
      <c r="C37" s="639"/>
      <c r="D37" s="639"/>
      <c r="E37" s="639"/>
      <c r="F37" s="639"/>
      <c r="G37" s="639"/>
      <c r="H37" s="639"/>
      <c r="I37" s="639"/>
      <c r="J37" s="639"/>
      <c r="K37" s="639"/>
      <c r="L37" s="639"/>
      <c r="M37" s="639"/>
      <c r="N37" s="639"/>
      <c r="O37" s="639"/>
      <c r="P37" s="639"/>
      <c r="Q37" s="640"/>
      <c r="R37" s="641">
        <v>149000</v>
      </c>
      <c r="S37" s="642"/>
      <c r="T37" s="642"/>
      <c r="U37" s="642"/>
      <c r="V37" s="642"/>
      <c r="W37" s="642"/>
      <c r="X37" s="642"/>
      <c r="Y37" s="643"/>
      <c r="Z37" s="644">
        <v>2.2999999999999998</v>
      </c>
      <c r="AA37" s="644"/>
      <c r="AB37" s="644"/>
      <c r="AC37" s="644"/>
      <c r="AD37" s="645" t="s">
        <v>139</v>
      </c>
      <c r="AE37" s="645"/>
      <c r="AF37" s="645"/>
      <c r="AG37" s="645"/>
      <c r="AH37" s="645"/>
      <c r="AI37" s="645"/>
      <c r="AJ37" s="645"/>
      <c r="AK37" s="645"/>
      <c r="AL37" s="646" t="s">
        <v>139</v>
      </c>
      <c r="AM37" s="647"/>
      <c r="AN37" s="647"/>
      <c r="AO37" s="648"/>
      <c r="AQ37" s="718" t="s">
        <v>336</v>
      </c>
      <c r="AR37" s="719"/>
      <c r="AS37" s="719"/>
      <c r="AT37" s="719"/>
      <c r="AU37" s="719"/>
      <c r="AV37" s="719"/>
      <c r="AW37" s="719"/>
      <c r="AX37" s="719"/>
      <c r="AY37" s="720"/>
      <c r="AZ37" s="641">
        <v>504</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1597</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315562</v>
      </c>
      <c r="CS37" s="677"/>
      <c r="CT37" s="677"/>
      <c r="CU37" s="677"/>
      <c r="CV37" s="677"/>
      <c r="CW37" s="677"/>
      <c r="CX37" s="677"/>
      <c r="CY37" s="678"/>
      <c r="CZ37" s="646">
        <v>5.2</v>
      </c>
      <c r="DA37" s="675"/>
      <c r="DB37" s="675"/>
      <c r="DC37" s="679"/>
      <c r="DD37" s="650">
        <v>315021</v>
      </c>
      <c r="DE37" s="677"/>
      <c r="DF37" s="677"/>
      <c r="DG37" s="677"/>
      <c r="DH37" s="677"/>
      <c r="DI37" s="677"/>
      <c r="DJ37" s="677"/>
      <c r="DK37" s="678"/>
      <c r="DL37" s="650">
        <v>315021</v>
      </c>
      <c r="DM37" s="677"/>
      <c r="DN37" s="677"/>
      <c r="DO37" s="677"/>
      <c r="DP37" s="677"/>
      <c r="DQ37" s="677"/>
      <c r="DR37" s="677"/>
      <c r="DS37" s="677"/>
      <c r="DT37" s="677"/>
      <c r="DU37" s="677"/>
      <c r="DV37" s="678"/>
      <c r="DW37" s="646">
        <v>9.1</v>
      </c>
      <c r="DX37" s="675"/>
      <c r="DY37" s="675"/>
      <c r="DZ37" s="675"/>
      <c r="EA37" s="675"/>
      <c r="EB37" s="675"/>
      <c r="EC37" s="676"/>
    </row>
    <row r="38" spans="2:133" ht="11.25" customHeight="1">
      <c r="B38" s="686" t="s">
        <v>339</v>
      </c>
      <c r="C38" s="687"/>
      <c r="D38" s="687"/>
      <c r="E38" s="687"/>
      <c r="F38" s="687"/>
      <c r="G38" s="687"/>
      <c r="H38" s="687"/>
      <c r="I38" s="687"/>
      <c r="J38" s="687"/>
      <c r="K38" s="687"/>
      <c r="L38" s="687"/>
      <c r="M38" s="687"/>
      <c r="N38" s="687"/>
      <c r="O38" s="687"/>
      <c r="P38" s="687"/>
      <c r="Q38" s="688"/>
      <c r="R38" s="721">
        <v>6369303</v>
      </c>
      <c r="S38" s="722"/>
      <c r="T38" s="722"/>
      <c r="U38" s="722"/>
      <c r="V38" s="722"/>
      <c r="W38" s="722"/>
      <c r="X38" s="722"/>
      <c r="Y38" s="723"/>
      <c r="Z38" s="724">
        <v>100</v>
      </c>
      <c r="AA38" s="724"/>
      <c r="AB38" s="724"/>
      <c r="AC38" s="724"/>
      <c r="AD38" s="725">
        <v>3331130</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t="s">
        <v>130</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2447</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479453</v>
      </c>
      <c r="CS38" s="642"/>
      <c r="CT38" s="642"/>
      <c r="CU38" s="642"/>
      <c r="CV38" s="642"/>
      <c r="CW38" s="642"/>
      <c r="CX38" s="642"/>
      <c r="CY38" s="643"/>
      <c r="CZ38" s="646">
        <v>7.9</v>
      </c>
      <c r="DA38" s="675"/>
      <c r="DB38" s="675"/>
      <c r="DC38" s="679"/>
      <c r="DD38" s="650">
        <v>409195</v>
      </c>
      <c r="DE38" s="642"/>
      <c r="DF38" s="642"/>
      <c r="DG38" s="642"/>
      <c r="DH38" s="642"/>
      <c r="DI38" s="642"/>
      <c r="DJ38" s="642"/>
      <c r="DK38" s="643"/>
      <c r="DL38" s="650">
        <v>393820</v>
      </c>
      <c r="DM38" s="642"/>
      <c r="DN38" s="642"/>
      <c r="DO38" s="642"/>
      <c r="DP38" s="642"/>
      <c r="DQ38" s="642"/>
      <c r="DR38" s="642"/>
      <c r="DS38" s="642"/>
      <c r="DT38" s="642"/>
      <c r="DU38" s="642"/>
      <c r="DV38" s="643"/>
      <c r="DW38" s="646">
        <v>11.3</v>
      </c>
      <c r="DX38" s="675"/>
      <c r="DY38" s="675"/>
      <c r="DZ38" s="675"/>
      <c r="EA38" s="675"/>
      <c r="EB38" s="675"/>
      <c r="EC38" s="676"/>
    </row>
    <row r="39" spans="2:133" ht="11.25" customHeight="1">
      <c r="AQ39" s="718" t="s">
        <v>343</v>
      </c>
      <c r="AR39" s="719"/>
      <c r="AS39" s="719"/>
      <c r="AT39" s="719"/>
      <c r="AU39" s="719"/>
      <c r="AV39" s="719"/>
      <c r="AW39" s="719"/>
      <c r="AX39" s="719"/>
      <c r="AY39" s="720"/>
      <c r="AZ39" s="641" t="s">
        <v>139</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81</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980923</v>
      </c>
      <c r="CS39" s="677"/>
      <c r="CT39" s="677"/>
      <c r="CU39" s="677"/>
      <c r="CV39" s="677"/>
      <c r="CW39" s="677"/>
      <c r="CX39" s="677"/>
      <c r="CY39" s="678"/>
      <c r="CZ39" s="646">
        <v>16.100000000000001</v>
      </c>
      <c r="DA39" s="675"/>
      <c r="DB39" s="675"/>
      <c r="DC39" s="679"/>
      <c r="DD39" s="650">
        <v>230138</v>
      </c>
      <c r="DE39" s="677"/>
      <c r="DF39" s="677"/>
      <c r="DG39" s="677"/>
      <c r="DH39" s="677"/>
      <c r="DI39" s="677"/>
      <c r="DJ39" s="677"/>
      <c r="DK39" s="678"/>
      <c r="DL39" s="650" t="s">
        <v>130</v>
      </c>
      <c r="DM39" s="677"/>
      <c r="DN39" s="677"/>
      <c r="DO39" s="677"/>
      <c r="DP39" s="677"/>
      <c r="DQ39" s="677"/>
      <c r="DR39" s="677"/>
      <c r="DS39" s="677"/>
      <c r="DT39" s="677"/>
      <c r="DU39" s="677"/>
      <c r="DV39" s="678"/>
      <c r="DW39" s="646" t="s">
        <v>139</v>
      </c>
      <c r="DX39" s="675"/>
      <c r="DY39" s="675"/>
      <c r="DZ39" s="675"/>
      <c r="EA39" s="675"/>
      <c r="EB39" s="675"/>
      <c r="EC39" s="676"/>
    </row>
    <row r="40" spans="2:133" ht="11.25" customHeight="1">
      <c r="AQ40" s="718" t="s">
        <v>347</v>
      </c>
      <c r="AR40" s="719"/>
      <c r="AS40" s="719"/>
      <c r="AT40" s="719"/>
      <c r="AU40" s="719"/>
      <c r="AV40" s="719"/>
      <c r="AW40" s="719"/>
      <c r="AX40" s="719"/>
      <c r="AY40" s="720"/>
      <c r="AZ40" s="641">
        <v>97473</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139</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477</v>
      </c>
      <c r="CS40" s="642"/>
      <c r="CT40" s="642"/>
      <c r="CU40" s="642"/>
      <c r="CV40" s="642"/>
      <c r="CW40" s="642"/>
      <c r="CX40" s="642"/>
      <c r="CY40" s="643"/>
      <c r="CZ40" s="646">
        <v>0</v>
      </c>
      <c r="DA40" s="675"/>
      <c r="DB40" s="675"/>
      <c r="DC40" s="679"/>
      <c r="DD40" s="650">
        <v>477</v>
      </c>
      <c r="DE40" s="642"/>
      <c r="DF40" s="642"/>
      <c r="DG40" s="642"/>
      <c r="DH40" s="642"/>
      <c r="DI40" s="642"/>
      <c r="DJ40" s="642"/>
      <c r="DK40" s="643"/>
      <c r="DL40" s="650" t="s">
        <v>139</v>
      </c>
      <c r="DM40" s="642"/>
      <c r="DN40" s="642"/>
      <c r="DO40" s="642"/>
      <c r="DP40" s="642"/>
      <c r="DQ40" s="642"/>
      <c r="DR40" s="642"/>
      <c r="DS40" s="642"/>
      <c r="DT40" s="642"/>
      <c r="DU40" s="642"/>
      <c r="DV40" s="643"/>
      <c r="DW40" s="646" t="s">
        <v>139</v>
      </c>
      <c r="DX40" s="675"/>
      <c r="DY40" s="675"/>
      <c r="DZ40" s="675"/>
      <c r="EA40" s="675"/>
      <c r="EB40" s="675"/>
      <c r="EC40" s="676"/>
    </row>
    <row r="41" spans="2:133" ht="11.25" customHeight="1">
      <c r="AQ41" s="728" t="s">
        <v>350</v>
      </c>
      <c r="AR41" s="729"/>
      <c r="AS41" s="729"/>
      <c r="AT41" s="729"/>
      <c r="AU41" s="729"/>
      <c r="AV41" s="729"/>
      <c r="AW41" s="729"/>
      <c r="AX41" s="729"/>
      <c r="AY41" s="730"/>
      <c r="AZ41" s="721">
        <v>381980</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331</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130</v>
      </c>
      <c r="CS41" s="677"/>
      <c r="CT41" s="677"/>
      <c r="CU41" s="677"/>
      <c r="CV41" s="677"/>
      <c r="CW41" s="677"/>
      <c r="CX41" s="677"/>
      <c r="CY41" s="678"/>
      <c r="CZ41" s="646" t="s">
        <v>139</v>
      </c>
      <c r="DA41" s="675"/>
      <c r="DB41" s="675"/>
      <c r="DC41" s="679"/>
      <c r="DD41" s="650" t="s">
        <v>130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647218</v>
      </c>
      <c r="CS42" s="642"/>
      <c r="CT42" s="642"/>
      <c r="CU42" s="642"/>
      <c r="CV42" s="642"/>
      <c r="CW42" s="642"/>
      <c r="CX42" s="642"/>
      <c r="CY42" s="643"/>
      <c r="CZ42" s="646">
        <v>10.6</v>
      </c>
      <c r="DA42" s="647"/>
      <c r="DB42" s="647"/>
      <c r="DC42" s="742"/>
      <c r="DD42" s="650">
        <v>211840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t="s">
        <v>130</v>
      </c>
      <c r="CS43" s="677"/>
      <c r="CT43" s="677"/>
      <c r="CU43" s="677"/>
      <c r="CV43" s="677"/>
      <c r="CW43" s="677"/>
      <c r="CX43" s="677"/>
      <c r="CY43" s="678"/>
      <c r="CZ43" s="646" t="s">
        <v>130</v>
      </c>
      <c r="DA43" s="675"/>
      <c r="DB43" s="675"/>
      <c r="DC43" s="679"/>
      <c r="DD43" s="650" t="s">
        <v>139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357</v>
      </c>
      <c r="CD44" s="753" t="s">
        <v>308</v>
      </c>
      <c r="CE44" s="754"/>
      <c r="CF44" s="638" t="s">
        <v>358</v>
      </c>
      <c r="CG44" s="639"/>
      <c r="CH44" s="639"/>
      <c r="CI44" s="639"/>
      <c r="CJ44" s="639"/>
      <c r="CK44" s="639"/>
      <c r="CL44" s="639"/>
      <c r="CM44" s="639"/>
      <c r="CN44" s="639"/>
      <c r="CO44" s="639"/>
      <c r="CP44" s="639"/>
      <c r="CQ44" s="640"/>
      <c r="CR44" s="641">
        <v>614761</v>
      </c>
      <c r="CS44" s="642"/>
      <c r="CT44" s="642"/>
      <c r="CU44" s="642"/>
      <c r="CV44" s="642"/>
      <c r="CW44" s="642"/>
      <c r="CX44" s="642"/>
      <c r="CY44" s="643"/>
      <c r="CZ44" s="646">
        <v>10.1</v>
      </c>
      <c r="DA44" s="647"/>
      <c r="DB44" s="647"/>
      <c r="DC44" s="742"/>
      <c r="DD44" s="650">
        <v>180583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359</v>
      </c>
      <c r="CG45" s="639"/>
      <c r="CH45" s="639"/>
      <c r="CI45" s="639"/>
      <c r="CJ45" s="639"/>
      <c r="CK45" s="639"/>
      <c r="CL45" s="639"/>
      <c r="CM45" s="639"/>
      <c r="CN45" s="639"/>
      <c r="CO45" s="639"/>
      <c r="CP45" s="639"/>
      <c r="CQ45" s="640"/>
      <c r="CR45" s="641">
        <v>277670</v>
      </c>
      <c r="CS45" s="677"/>
      <c r="CT45" s="677"/>
      <c r="CU45" s="677"/>
      <c r="CV45" s="677"/>
      <c r="CW45" s="677"/>
      <c r="CX45" s="677"/>
      <c r="CY45" s="678"/>
      <c r="CZ45" s="646">
        <v>4.5999999999999996</v>
      </c>
      <c r="DA45" s="675"/>
      <c r="DB45" s="675"/>
      <c r="DC45" s="679"/>
      <c r="DD45" s="650">
        <v>36669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360</v>
      </c>
      <c r="CG46" s="639"/>
      <c r="CH46" s="639"/>
      <c r="CI46" s="639"/>
      <c r="CJ46" s="639"/>
      <c r="CK46" s="639"/>
      <c r="CL46" s="639"/>
      <c r="CM46" s="639"/>
      <c r="CN46" s="639"/>
      <c r="CO46" s="639"/>
      <c r="CP46" s="639"/>
      <c r="CQ46" s="640"/>
      <c r="CR46" s="641">
        <v>327986</v>
      </c>
      <c r="CS46" s="642"/>
      <c r="CT46" s="642"/>
      <c r="CU46" s="642"/>
      <c r="CV46" s="642"/>
      <c r="CW46" s="642"/>
      <c r="CX46" s="642"/>
      <c r="CY46" s="643"/>
      <c r="CZ46" s="646">
        <v>5.4</v>
      </c>
      <c r="DA46" s="647"/>
      <c r="DB46" s="647"/>
      <c r="DC46" s="742"/>
      <c r="DD46" s="650">
        <v>142709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361</v>
      </c>
      <c r="CG47" s="639"/>
      <c r="CH47" s="639"/>
      <c r="CI47" s="639"/>
      <c r="CJ47" s="639"/>
      <c r="CK47" s="639"/>
      <c r="CL47" s="639"/>
      <c r="CM47" s="639"/>
      <c r="CN47" s="639"/>
      <c r="CO47" s="639"/>
      <c r="CP47" s="639"/>
      <c r="CQ47" s="640"/>
      <c r="CR47" s="641">
        <v>32457</v>
      </c>
      <c r="CS47" s="677"/>
      <c r="CT47" s="677"/>
      <c r="CU47" s="677"/>
      <c r="CV47" s="677"/>
      <c r="CW47" s="677"/>
      <c r="CX47" s="677"/>
      <c r="CY47" s="678"/>
      <c r="CZ47" s="646">
        <v>0.5</v>
      </c>
      <c r="DA47" s="675"/>
      <c r="DB47" s="675"/>
      <c r="DC47" s="679"/>
      <c r="DD47" s="650">
        <v>31257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362</v>
      </c>
      <c r="CG48" s="639"/>
      <c r="CH48" s="639"/>
      <c r="CI48" s="639"/>
      <c r="CJ48" s="639"/>
      <c r="CK48" s="639"/>
      <c r="CL48" s="639"/>
      <c r="CM48" s="639"/>
      <c r="CN48" s="639"/>
      <c r="CO48" s="639"/>
      <c r="CP48" s="639"/>
      <c r="CQ48" s="640"/>
      <c r="CR48" s="641" t="s">
        <v>130</v>
      </c>
      <c r="CS48" s="642"/>
      <c r="CT48" s="642"/>
      <c r="CU48" s="642"/>
      <c r="CV48" s="642"/>
      <c r="CW48" s="642"/>
      <c r="CX48" s="642"/>
      <c r="CY48" s="643"/>
      <c r="CZ48" s="646" t="s">
        <v>130</v>
      </c>
      <c r="DA48" s="647"/>
      <c r="DB48" s="647"/>
      <c r="DC48" s="742"/>
      <c r="DD48" s="650" t="s">
        <v>130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363</v>
      </c>
      <c r="CE49" s="687"/>
      <c r="CF49" s="687"/>
      <c r="CG49" s="687"/>
      <c r="CH49" s="687"/>
      <c r="CI49" s="687"/>
      <c r="CJ49" s="687"/>
      <c r="CK49" s="687"/>
      <c r="CL49" s="687"/>
      <c r="CM49" s="687"/>
      <c r="CN49" s="687"/>
      <c r="CO49" s="687"/>
      <c r="CP49" s="687"/>
      <c r="CQ49" s="688"/>
      <c r="CR49" s="721">
        <v>6098857</v>
      </c>
      <c r="CS49" s="711"/>
      <c r="CT49" s="711"/>
      <c r="CU49" s="711"/>
      <c r="CV49" s="711"/>
      <c r="CW49" s="711"/>
      <c r="CX49" s="711"/>
      <c r="CY49" s="743"/>
      <c r="CZ49" s="726">
        <v>100</v>
      </c>
      <c r="DA49" s="744"/>
      <c r="DB49" s="744"/>
      <c r="DC49" s="745"/>
      <c r="DD49" s="746">
        <v>3947807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ojng5WS4S3Gh9EPZzhOxzru+z/TFPG1bonPQG5SV2YvEMKT4Kf5yi3qqiCY0Q4mShnES2+361NxvK0LglBN32A==" saltValue="pP4O9jiiHYJhwJvx9Nbi3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6369</v>
      </c>
      <c r="R7" s="777"/>
      <c r="S7" s="777"/>
      <c r="T7" s="777"/>
      <c r="U7" s="777"/>
      <c r="V7" s="777">
        <v>6099</v>
      </c>
      <c r="W7" s="777"/>
      <c r="X7" s="777"/>
      <c r="Y7" s="777"/>
      <c r="Z7" s="777"/>
      <c r="AA7" s="777">
        <v>270</v>
      </c>
      <c r="AB7" s="777"/>
      <c r="AC7" s="777"/>
      <c r="AD7" s="777"/>
      <c r="AE7" s="778"/>
      <c r="AF7" s="779">
        <v>212</v>
      </c>
      <c r="AG7" s="780"/>
      <c r="AH7" s="780"/>
      <c r="AI7" s="780"/>
      <c r="AJ7" s="781"/>
      <c r="AK7" s="816">
        <v>656</v>
      </c>
      <c r="AL7" s="817"/>
      <c r="AM7" s="817"/>
      <c r="AN7" s="817"/>
      <c r="AO7" s="817"/>
      <c r="AP7" s="817">
        <v>5139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388</v>
      </c>
      <c r="B23" s="832" t="s">
        <v>389</v>
      </c>
      <c r="C23" s="833"/>
      <c r="D23" s="833"/>
      <c r="E23" s="833"/>
      <c r="F23" s="833"/>
      <c r="G23" s="833"/>
      <c r="H23" s="833"/>
      <c r="I23" s="833"/>
      <c r="J23" s="833"/>
      <c r="K23" s="833"/>
      <c r="L23" s="833"/>
      <c r="M23" s="833"/>
      <c r="N23" s="833"/>
      <c r="O23" s="833"/>
      <c r="P23" s="834"/>
      <c r="Q23" s="835">
        <v>6369</v>
      </c>
      <c r="R23" s="836"/>
      <c r="S23" s="836"/>
      <c r="T23" s="836"/>
      <c r="U23" s="836"/>
      <c r="V23" s="836">
        <v>6099</v>
      </c>
      <c r="W23" s="836"/>
      <c r="X23" s="836"/>
      <c r="Y23" s="836"/>
      <c r="Z23" s="836"/>
      <c r="AA23" s="836">
        <v>270</v>
      </c>
      <c r="AB23" s="836"/>
      <c r="AC23" s="836"/>
      <c r="AD23" s="836"/>
      <c r="AE23" s="837"/>
      <c r="AF23" s="838">
        <v>212</v>
      </c>
      <c r="AG23" s="836"/>
      <c r="AH23" s="836"/>
      <c r="AI23" s="836"/>
      <c r="AJ23" s="839"/>
      <c r="AK23" s="840"/>
      <c r="AL23" s="841"/>
      <c r="AM23" s="841"/>
      <c r="AN23" s="841"/>
      <c r="AO23" s="841"/>
      <c r="AP23" s="836">
        <v>5139</v>
      </c>
      <c r="AQ23" s="836"/>
      <c r="AR23" s="836"/>
      <c r="AS23" s="836"/>
      <c r="AT23" s="836"/>
      <c r="AU23" s="842"/>
      <c r="AV23" s="842"/>
      <c r="AW23" s="842"/>
      <c r="AX23" s="842"/>
      <c r="AY23" s="843"/>
      <c r="AZ23" s="851" t="s">
        <v>130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400</v>
      </c>
      <c r="C28" s="774"/>
      <c r="D28" s="774"/>
      <c r="E28" s="774"/>
      <c r="F28" s="774"/>
      <c r="G28" s="774"/>
      <c r="H28" s="774"/>
      <c r="I28" s="774"/>
      <c r="J28" s="774"/>
      <c r="K28" s="774"/>
      <c r="L28" s="774"/>
      <c r="M28" s="774"/>
      <c r="N28" s="774"/>
      <c r="O28" s="774"/>
      <c r="P28" s="775"/>
      <c r="Q28" s="865">
        <v>1274</v>
      </c>
      <c r="R28" s="866"/>
      <c r="S28" s="866"/>
      <c r="T28" s="866"/>
      <c r="U28" s="866"/>
      <c r="V28" s="866">
        <v>1248</v>
      </c>
      <c r="W28" s="866"/>
      <c r="X28" s="866"/>
      <c r="Y28" s="866"/>
      <c r="Z28" s="866"/>
      <c r="AA28" s="866">
        <v>25</v>
      </c>
      <c r="AB28" s="866"/>
      <c r="AC28" s="866"/>
      <c r="AD28" s="866"/>
      <c r="AE28" s="867"/>
      <c r="AF28" s="868">
        <v>25</v>
      </c>
      <c r="AG28" s="866"/>
      <c r="AH28" s="866"/>
      <c r="AI28" s="866"/>
      <c r="AJ28" s="869"/>
      <c r="AK28" s="870">
        <v>97</v>
      </c>
      <c r="AL28" s="871"/>
      <c r="AM28" s="871"/>
      <c r="AN28" s="871"/>
      <c r="AO28" s="871"/>
      <c r="AP28" s="860" t="s">
        <v>579</v>
      </c>
      <c r="AQ28" s="861"/>
      <c r="AR28" s="861"/>
      <c r="AS28" s="861"/>
      <c r="AT28" s="861"/>
      <c r="AU28" s="860" t="s">
        <v>579</v>
      </c>
      <c r="AV28" s="861"/>
      <c r="AW28" s="861"/>
      <c r="AX28" s="861"/>
      <c r="AY28" s="861"/>
      <c r="AZ28" s="862"/>
      <c r="BA28" s="862"/>
      <c r="BB28" s="862"/>
      <c r="BC28" s="862"/>
      <c r="BD28" s="862"/>
      <c r="BE28" s="863"/>
      <c r="BF28" s="863"/>
      <c r="BG28" s="863"/>
      <c r="BH28" s="863"/>
      <c r="BI28" s="864"/>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401</v>
      </c>
      <c r="C29" s="798"/>
      <c r="D29" s="798"/>
      <c r="E29" s="798"/>
      <c r="F29" s="798"/>
      <c r="G29" s="798"/>
      <c r="H29" s="798"/>
      <c r="I29" s="798"/>
      <c r="J29" s="798"/>
      <c r="K29" s="798"/>
      <c r="L29" s="798"/>
      <c r="M29" s="798"/>
      <c r="N29" s="798"/>
      <c r="O29" s="798"/>
      <c r="P29" s="799"/>
      <c r="Q29" s="800">
        <v>1493</v>
      </c>
      <c r="R29" s="801"/>
      <c r="S29" s="801"/>
      <c r="T29" s="801"/>
      <c r="U29" s="801"/>
      <c r="V29" s="801">
        <v>1347</v>
      </c>
      <c r="W29" s="801"/>
      <c r="X29" s="801"/>
      <c r="Y29" s="801"/>
      <c r="Z29" s="801"/>
      <c r="AA29" s="801">
        <v>146</v>
      </c>
      <c r="AB29" s="801"/>
      <c r="AC29" s="801"/>
      <c r="AD29" s="801"/>
      <c r="AE29" s="802"/>
      <c r="AF29" s="803">
        <v>146</v>
      </c>
      <c r="AG29" s="804"/>
      <c r="AH29" s="804"/>
      <c r="AI29" s="804"/>
      <c r="AJ29" s="805"/>
      <c r="AK29" s="874">
        <v>191</v>
      </c>
      <c r="AL29" s="861"/>
      <c r="AM29" s="861"/>
      <c r="AN29" s="861"/>
      <c r="AO29" s="861"/>
      <c r="AP29" s="860" t="s">
        <v>579</v>
      </c>
      <c r="AQ29" s="861"/>
      <c r="AR29" s="861"/>
      <c r="AS29" s="861"/>
      <c r="AT29" s="861"/>
      <c r="AU29" s="860" t="s">
        <v>579</v>
      </c>
      <c r="AV29" s="861"/>
      <c r="AW29" s="861"/>
      <c r="AX29" s="861"/>
      <c r="AY29" s="861"/>
      <c r="AZ29" s="875"/>
      <c r="BA29" s="875"/>
      <c r="BB29" s="875"/>
      <c r="BC29" s="875"/>
      <c r="BD29" s="875"/>
      <c r="BE29" s="872"/>
      <c r="BF29" s="872"/>
      <c r="BG29" s="872"/>
      <c r="BH29" s="872"/>
      <c r="BI29" s="873"/>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402</v>
      </c>
      <c r="C30" s="798"/>
      <c r="D30" s="798"/>
      <c r="E30" s="798"/>
      <c r="F30" s="798"/>
      <c r="G30" s="798"/>
      <c r="H30" s="798"/>
      <c r="I30" s="798"/>
      <c r="J30" s="798"/>
      <c r="K30" s="798"/>
      <c r="L30" s="798"/>
      <c r="M30" s="798"/>
      <c r="N30" s="798"/>
      <c r="O30" s="798"/>
      <c r="P30" s="799"/>
      <c r="Q30" s="800">
        <v>310</v>
      </c>
      <c r="R30" s="801"/>
      <c r="S30" s="801"/>
      <c r="T30" s="801"/>
      <c r="U30" s="801"/>
      <c r="V30" s="801">
        <v>310</v>
      </c>
      <c r="W30" s="801"/>
      <c r="X30" s="801"/>
      <c r="Y30" s="801"/>
      <c r="Z30" s="801"/>
      <c r="AA30" s="801">
        <v>1</v>
      </c>
      <c r="AB30" s="801"/>
      <c r="AC30" s="801"/>
      <c r="AD30" s="801"/>
      <c r="AE30" s="802"/>
      <c r="AF30" s="803">
        <v>1</v>
      </c>
      <c r="AG30" s="804"/>
      <c r="AH30" s="804"/>
      <c r="AI30" s="804"/>
      <c r="AJ30" s="805"/>
      <c r="AK30" s="874">
        <v>192</v>
      </c>
      <c r="AL30" s="861"/>
      <c r="AM30" s="861"/>
      <c r="AN30" s="861"/>
      <c r="AO30" s="861"/>
      <c r="AP30" s="860" t="s">
        <v>579</v>
      </c>
      <c r="AQ30" s="861"/>
      <c r="AR30" s="861"/>
      <c r="AS30" s="861"/>
      <c r="AT30" s="861"/>
      <c r="AU30" s="860" t="s">
        <v>579</v>
      </c>
      <c r="AV30" s="861"/>
      <c r="AW30" s="861"/>
      <c r="AX30" s="861"/>
      <c r="AY30" s="861"/>
      <c r="AZ30" s="875"/>
      <c r="BA30" s="875"/>
      <c r="BB30" s="875"/>
      <c r="BC30" s="875"/>
      <c r="BD30" s="875"/>
      <c r="BE30" s="872"/>
      <c r="BF30" s="872"/>
      <c r="BG30" s="872"/>
      <c r="BH30" s="872"/>
      <c r="BI30" s="873"/>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403</v>
      </c>
      <c r="C31" s="798"/>
      <c r="D31" s="798"/>
      <c r="E31" s="798"/>
      <c r="F31" s="798"/>
      <c r="G31" s="798"/>
      <c r="H31" s="798"/>
      <c r="I31" s="798"/>
      <c r="J31" s="798"/>
      <c r="K31" s="798"/>
      <c r="L31" s="798"/>
      <c r="M31" s="798"/>
      <c r="N31" s="798"/>
      <c r="O31" s="798"/>
      <c r="P31" s="799"/>
      <c r="Q31" s="800">
        <v>208</v>
      </c>
      <c r="R31" s="801"/>
      <c r="S31" s="801"/>
      <c r="T31" s="801"/>
      <c r="U31" s="801"/>
      <c r="V31" s="801">
        <v>174</v>
      </c>
      <c r="W31" s="801"/>
      <c r="X31" s="801"/>
      <c r="Y31" s="801"/>
      <c r="Z31" s="801"/>
      <c r="AA31" s="801">
        <v>35</v>
      </c>
      <c r="AB31" s="801"/>
      <c r="AC31" s="801"/>
      <c r="AD31" s="801"/>
      <c r="AE31" s="802"/>
      <c r="AF31" s="803">
        <v>498</v>
      </c>
      <c r="AG31" s="804"/>
      <c r="AH31" s="804"/>
      <c r="AI31" s="804"/>
      <c r="AJ31" s="805"/>
      <c r="AK31" s="874">
        <v>1</v>
      </c>
      <c r="AL31" s="861"/>
      <c r="AM31" s="861"/>
      <c r="AN31" s="861"/>
      <c r="AO31" s="861"/>
      <c r="AP31" s="861">
        <v>71</v>
      </c>
      <c r="AQ31" s="861"/>
      <c r="AR31" s="861"/>
      <c r="AS31" s="861"/>
      <c r="AT31" s="861"/>
      <c r="AU31" s="860" t="s">
        <v>579</v>
      </c>
      <c r="AV31" s="861"/>
      <c r="AW31" s="861"/>
      <c r="AX31" s="861"/>
      <c r="AY31" s="861"/>
      <c r="AZ31" s="860" t="s">
        <v>579</v>
      </c>
      <c r="BA31" s="861"/>
      <c r="BB31" s="861"/>
      <c r="BC31" s="861"/>
      <c r="BD31" s="861"/>
      <c r="BE31" s="872" t="s">
        <v>404</v>
      </c>
      <c r="BF31" s="872"/>
      <c r="BG31" s="872"/>
      <c r="BH31" s="872"/>
      <c r="BI31" s="873"/>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405</v>
      </c>
      <c r="C32" s="798"/>
      <c r="D32" s="798"/>
      <c r="E32" s="798"/>
      <c r="F32" s="798"/>
      <c r="G32" s="798"/>
      <c r="H32" s="798"/>
      <c r="I32" s="798"/>
      <c r="J32" s="798"/>
      <c r="K32" s="798"/>
      <c r="L32" s="798"/>
      <c r="M32" s="798"/>
      <c r="N32" s="798"/>
      <c r="O32" s="798"/>
      <c r="P32" s="799"/>
      <c r="Q32" s="800">
        <v>97</v>
      </c>
      <c r="R32" s="801"/>
      <c r="S32" s="801"/>
      <c r="T32" s="801"/>
      <c r="U32" s="801"/>
      <c r="V32" s="801">
        <v>67</v>
      </c>
      <c r="W32" s="801"/>
      <c r="X32" s="801"/>
      <c r="Y32" s="801"/>
      <c r="Z32" s="801"/>
      <c r="AA32" s="801">
        <v>31</v>
      </c>
      <c r="AB32" s="801"/>
      <c r="AC32" s="801"/>
      <c r="AD32" s="801"/>
      <c r="AE32" s="802"/>
      <c r="AF32" s="803">
        <v>768</v>
      </c>
      <c r="AG32" s="804"/>
      <c r="AH32" s="804"/>
      <c r="AI32" s="804"/>
      <c r="AJ32" s="805"/>
      <c r="AK32" s="860" t="s">
        <v>579</v>
      </c>
      <c r="AL32" s="861"/>
      <c r="AM32" s="861"/>
      <c r="AN32" s="861"/>
      <c r="AO32" s="861"/>
      <c r="AP32" s="860" t="s">
        <v>579</v>
      </c>
      <c r="AQ32" s="861"/>
      <c r="AR32" s="861"/>
      <c r="AS32" s="861"/>
      <c r="AT32" s="861"/>
      <c r="AU32" s="860" t="s">
        <v>579</v>
      </c>
      <c r="AV32" s="861"/>
      <c r="AW32" s="861"/>
      <c r="AX32" s="861"/>
      <c r="AY32" s="861"/>
      <c r="AZ32" s="860" t="s">
        <v>579</v>
      </c>
      <c r="BA32" s="861"/>
      <c r="BB32" s="861"/>
      <c r="BC32" s="861"/>
      <c r="BD32" s="861"/>
      <c r="BE32" s="872" t="s">
        <v>404</v>
      </c>
      <c r="BF32" s="872"/>
      <c r="BG32" s="872"/>
      <c r="BH32" s="872"/>
      <c r="BI32" s="873"/>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4"/>
      <c r="AL33" s="861"/>
      <c r="AM33" s="861"/>
      <c r="AN33" s="861"/>
      <c r="AO33" s="861"/>
      <c r="AP33" s="861"/>
      <c r="AQ33" s="861"/>
      <c r="AR33" s="861"/>
      <c r="AS33" s="861"/>
      <c r="AT33" s="861"/>
      <c r="AU33" s="861"/>
      <c r="AV33" s="861"/>
      <c r="AW33" s="861"/>
      <c r="AX33" s="861"/>
      <c r="AY33" s="861"/>
      <c r="AZ33" s="875"/>
      <c r="BA33" s="875"/>
      <c r="BB33" s="875"/>
      <c r="BC33" s="875"/>
      <c r="BD33" s="875"/>
      <c r="BE33" s="872"/>
      <c r="BF33" s="872"/>
      <c r="BG33" s="872"/>
      <c r="BH33" s="872"/>
      <c r="BI33" s="873"/>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4"/>
      <c r="AL34" s="861"/>
      <c r="AM34" s="861"/>
      <c r="AN34" s="861"/>
      <c r="AO34" s="861"/>
      <c r="AP34" s="861"/>
      <c r="AQ34" s="861"/>
      <c r="AR34" s="861"/>
      <c r="AS34" s="861"/>
      <c r="AT34" s="861"/>
      <c r="AU34" s="861"/>
      <c r="AV34" s="861"/>
      <c r="AW34" s="861"/>
      <c r="AX34" s="861"/>
      <c r="AY34" s="861"/>
      <c r="AZ34" s="875"/>
      <c r="BA34" s="875"/>
      <c r="BB34" s="875"/>
      <c r="BC34" s="875"/>
      <c r="BD34" s="875"/>
      <c r="BE34" s="872"/>
      <c r="BF34" s="872"/>
      <c r="BG34" s="872"/>
      <c r="BH34" s="872"/>
      <c r="BI34" s="873"/>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4"/>
      <c r="AL35" s="861"/>
      <c r="AM35" s="861"/>
      <c r="AN35" s="861"/>
      <c r="AO35" s="861"/>
      <c r="AP35" s="861"/>
      <c r="AQ35" s="861"/>
      <c r="AR35" s="861"/>
      <c r="AS35" s="861"/>
      <c r="AT35" s="861"/>
      <c r="AU35" s="861"/>
      <c r="AV35" s="861"/>
      <c r="AW35" s="861"/>
      <c r="AX35" s="861"/>
      <c r="AY35" s="861"/>
      <c r="AZ35" s="875"/>
      <c r="BA35" s="875"/>
      <c r="BB35" s="875"/>
      <c r="BC35" s="875"/>
      <c r="BD35" s="875"/>
      <c r="BE35" s="872"/>
      <c r="BF35" s="872"/>
      <c r="BG35" s="872"/>
      <c r="BH35" s="872"/>
      <c r="BI35" s="873"/>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4"/>
      <c r="AL36" s="861"/>
      <c r="AM36" s="861"/>
      <c r="AN36" s="861"/>
      <c r="AO36" s="861"/>
      <c r="AP36" s="861"/>
      <c r="AQ36" s="861"/>
      <c r="AR36" s="861"/>
      <c r="AS36" s="861"/>
      <c r="AT36" s="861"/>
      <c r="AU36" s="861"/>
      <c r="AV36" s="861"/>
      <c r="AW36" s="861"/>
      <c r="AX36" s="861"/>
      <c r="AY36" s="861"/>
      <c r="AZ36" s="875"/>
      <c r="BA36" s="875"/>
      <c r="BB36" s="875"/>
      <c r="BC36" s="875"/>
      <c r="BD36" s="875"/>
      <c r="BE36" s="872"/>
      <c r="BF36" s="872"/>
      <c r="BG36" s="872"/>
      <c r="BH36" s="872"/>
      <c r="BI36" s="873"/>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4"/>
      <c r="AL37" s="861"/>
      <c r="AM37" s="861"/>
      <c r="AN37" s="861"/>
      <c r="AO37" s="861"/>
      <c r="AP37" s="861"/>
      <c r="AQ37" s="861"/>
      <c r="AR37" s="861"/>
      <c r="AS37" s="861"/>
      <c r="AT37" s="861"/>
      <c r="AU37" s="861"/>
      <c r="AV37" s="861"/>
      <c r="AW37" s="861"/>
      <c r="AX37" s="861"/>
      <c r="AY37" s="861"/>
      <c r="AZ37" s="875"/>
      <c r="BA37" s="875"/>
      <c r="BB37" s="875"/>
      <c r="BC37" s="875"/>
      <c r="BD37" s="875"/>
      <c r="BE37" s="872"/>
      <c r="BF37" s="872"/>
      <c r="BG37" s="872"/>
      <c r="BH37" s="872"/>
      <c r="BI37" s="873"/>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4"/>
      <c r="AL38" s="861"/>
      <c r="AM38" s="861"/>
      <c r="AN38" s="861"/>
      <c r="AO38" s="861"/>
      <c r="AP38" s="861"/>
      <c r="AQ38" s="861"/>
      <c r="AR38" s="861"/>
      <c r="AS38" s="861"/>
      <c r="AT38" s="861"/>
      <c r="AU38" s="861"/>
      <c r="AV38" s="861"/>
      <c r="AW38" s="861"/>
      <c r="AX38" s="861"/>
      <c r="AY38" s="861"/>
      <c r="AZ38" s="875"/>
      <c r="BA38" s="875"/>
      <c r="BB38" s="875"/>
      <c r="BC38" s="875"/>
      <c r="BD38" s="875"/>
      <c r="BE38" s="872"/>
      <c r="BF38" s="872"/>
      <c r="BG38" s="872"/>
      <c r="BH38" s="872"/>
      <c r="BI38" s="873"/>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4"/>
      <c r="AL39" s="861"/>
      <c r="AM39" s="861"/>
      <c r="AN39" s="861"/>
      <c r="AO39" s="861"/>
      <c r="AP39" s="861"/>
      <c r="AQ39" s="861"/>
      <c r="AR39" s="861"/>
      <c r="AS39" s="861"/>
      <c r="AT39" s="861"/>
      <c r="AU39" s="861"/>
      <c r="AV39" s="861"/>
      <c r="AW39" s="861"/>
      <c r="AX39" s="861"/>
      <c r="AY39" s="861"/>
      <c r="AZ39" s="875"/>
      <c r="BA39" s="875"/>
      <c r="BB39" s="875"/>
      <c r="BC39" s="875"/>
      <c r="BD39" s="875"/>
      <c r="BE39" s="872"/>
      <c r="BF39" s="872"/>
      <c r="BG39" s="872"/>
      <c r="BH39" s="872"/>
      <c r="BI39" s="873"/>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4"/>
      <c r="AL40" s="861"/>
      <c r="AM40" s="861"/>
      <c r="AN40" s="861"/>
      <c r="AO40" s="861"/>
      <c r="AP40" s="861"/>
      <c r="AQ40" s="861"/>
      <c r="AR40" s="861"/>
      <c r="AS40" s="861"/>
      <c r="AT40" s="861"/>
      <c r="AU40" s="861"/>
      <c r="AV40" s="861"/>
      <c r="AW40" s="861"/>
      <c r="AX40" s="861"/>
      <c r="AY40" s="861"/>
      <c r="AZ40" s="875"/>
      <c r="BA40" s="875"/>
      <c r="BB40" s="875"/>
      <c r="BC40" s="875"/>
      <c r="BD40" s="875"/>
      <c r="BE40" s="872"/>
      <c r="BF40" s="872"/>
      <c r="BG40" s="872"/>
      <c r="BH40" s="872"/>
      <c r="BI40" s="873"/>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4"/>
      <c r="AL41" s="861"/>
      <c r="AM41" s="861"/>
      <c r="AN41" s="861"/>
      <c r="AO41" s="861"/>
      <c r="AP41" s="861"/>
      <c r="AQ41" s="861"/>
      <c r="AR41" s="861"/>
      <c r="AS41" s="861"/>
      <c r="AT41" s="861"/>
      <c r="AU41" s="861"/>
      <c r="AV41" s="861"/>
      <c r="AW41" s="861"/>
      <c r="AX41" s="861"/>
      <c r="AY41" s="861"/>
      <c r="AZ41" s="875"/>
      <c r="BA41" s="875"/>
      <c r="BB41" s="875"/>
      <c r="BC41" s="875"/>
      <c r="BD41" s="875"/>
      <c r="BE41" s="872"/>
      <c r="BF41" s="872"/>
      <c r="BG41" s="872"/>
      <c r="BH41" s="872"/>
      <c r="BI41" s="873"/>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4"/>
      <c r="AL42" s="861"/>
      <c r="AM42" s="861"/>
      <c r="AN42" s="861"/>
      <c r="AO42" s="861"/>
      <c r="AP42" s="861"/>
      <c r="AQ42" s="861"/>
      <c r="AR42" s="861"/>
      <c r="AS42" s="861"/>
      <c r="AT42" s="861"/>
      <c r="AU42" s="861"/>
      <c r="AV42" s="861"/>
      <c r="AW42" s="861"/>
      <c r="AX42" s="861"/>
      <c r="AY42" s="861"/>
      <c r="AZ42" s="875"/>
      <c r="BA42" s="875"/>
      <c r="BB42" s="875"/>
      <c r="BC42" s="875"/>
      <c r="BD42" s="875"/>
      <c r="BE42" s="872"/>
      <c r="BF42" s="872"/>
      <c r="BG42" s="872"/>
      <c r="BH42" s="872"/>
      <c r="BI42" s="873"/>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4"/>
      <c r="AL43" s="861"/>
      <c r="AM43" s="861"/>
      <c r="AN43" s="861"/>
      <c r="AO43" s="861"/>
      <c r="AP43" s="861"/>
      <c r="AQ43" s="861"/>
      <c r="AR43" s="861"/>
      <c r="AS43" s="861"/>
      <c r="AT43" s="861"/>
      <c r="AU43" s="861"/>
      <c r="AV43" s="861"/>
      <c r="AW43" s="861"/>
      <c r="AX43" s="861"/>
      <c r="AY43" s="861"/>
      <c r="AZ43" s="875"/>
      <c r="BA43" s="875"/>
      <c r="BB43" s="875"/>
      <c r="BC43" s="875"/>
      <c r="BD43" s="875"/>
      <c r="BE43" s="872"/>
      <c r="BF43" s="872"/>
      <c r="BG43" s="872"/>
      <c r="BH43" s="872"/>
      <c r="BI43" s="873"/>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4"/>
      <c r="AL44" s="861"/>
      <c r="AM44" s="861"/>
      <c r="AN44" s="861"/>
      <c r="AO44" s="861"/>
      <c r="AP44" s="861"/>
      <c r="AQ44" s="861"/>
      <c r="AR44" s="861"/>
      <c r="AS44" s="861"/>
      <c r="AT44" s="861"/>
      <c r="AU44" s="861"/>
      <c r="AV44" s="861"/>
      <c r="AW44" s="861"/>
      <c r="AX44" s="861"/>
      <c r="AY44" s="861"/>
      <c r="AZ44" s="875"/>
      <c r="BA44" s="875"/>
      <c r="BB44" s="875"/>
      <c r="BC44" s="875"/>
      <c r="BD44" s="875"/>
      <c r="BE44" s="872"/>
      <c r="BF44" s="872"/>
      <c r="BG44" s="872"/>
      <c r="BH44" s="872"/>
      <c r="BI44" s="873"/>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4"/>
      <c r="AL45" s="861"/>
      <c r="AM45" s="861"/>
      <c r="AN45" s="861"/>
      <c r="AO45" s="861"/>
      <c r="AP45" s="861"/>
      <c r="AQ45" s="861"/>
      <c r="AR45" s="861"/>
      <c r="AS45" s="861"/>
      <c r="AT45" s="861"/>
      <c r="AU45" s="861"/>
      <c r="AV45" s="861"/>
      <c r="AW45" s="861"/>
      <c r="AX45" s="861"/>
      <c r="AY45" s="861"/>
      <c r="AZ45" s="875"/>
      <c r="BA45" s="875"/>
      <c r="BB45" s="875"/>
      <c r="BC45" s="875"/>
      <c r="BD45" s="875"/>
      <c r="BE45" s="872"/>
      <c r="BF45" s="872"/>
      <c r="BG45" s="872"/>
      <c r="BH45" s="872"/>
      <c r="BI45" s="873"/>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4"/>
      <c r="AL46" s="861"/>
      <c r="AM46" s="861"/>
      <c r="AN46" s="861"/>
      <c r="AO46" s="861"/>
      <c r="AP46" s="861"/>
      <c r="AQ46" s="861"/>
      <c r="AR46" s="861"/>
      <c r="AS46" s="861"/>
      <c r="AT46" s="861"/>
      <c r="AU46" s="861"/>
      <c r="AV46" s="861"/>
      <c r="AW46" s="861"/>
      <c r="AX46" s="861"/>
      <c r="AY46" s="861"/>
      <c r="AZ46" s="875"/>
      <c r="BA46" s="875"/>
      <c r="BB46" s="875"/>
      <c r="BC46" s="875"/>
      <c r="BD46" s="875"/>
      <c r="BE46" s="872"/>
      <c r="BF46" s="872"/>
      <c r="BG46" s="872"/>
      <c r="BH46" s="872"/>
      <c r="BI46" s="873"/>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4"/>
      <c r="AL47" s="861"/>
      <c r="AM47" s="861"/>
      <c r="AN47" s="861"/>
      <c r="AO47" s="861"/>
      <c r="AP47" s="861"/>
      <c r="AQ47" s="861"/>
      <c r="AR47" s="861"/>
      <c r="AS47" s="861"/>
      <c r="AT47" s="861"/>
      <c r="AU47" s="861"/>
      <c r="AV47" s="861"/>
      <c r="AW47" s="861"/>
      <c r="AX47" s="861"/>
      <c r="AY47" s="861"/>
      <c r="AZ47" s="875"/>
      <c r="BA47" s="875"/>
      <c r="BB47" s="875"/>
      <c r="BC47" s="875"/>
      <c r="BD47" s="875"/>
      <c r="BE47" s="872"/>
      <c r="BF47" s="872"/>
      <c r="BG47" s="872"/>
      <c r="BH47" s="872"/>
      <c r="BI47" s="873"/>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4"/>
      <c r="AL48" s="861"/>
      <c r="AM48" s="861"/>
      <c r="AN48" s="861"/>
      <c r="AO48" s="861"/>
      <c r="AP48" s="861"/>
      <c r="AQ48" s="861"/>
      <c r="AR48" s="861"/>
      <c r="AS48" s="861"/>
      <c r="AT48" s="861"/>
      <c r="AU48" s="861"/>
      <c r="AV48" s="861"/>
      <c r="AW48" s="861"/>
      <c r="AX48" s="861"/>
      <c r="AY48" s="861"/>
      <c r="AZ48" s="875"/>
      <c r="BA48" s="875"/>
      <c r="BB48" s="875"/>
      <c r="BC48" s="875"/>
      <c r="BD48" s="875"/>
      <c r="BE48" s="872"/>
      <c r="BF48" s="872"/>
      <c r="BG48" s="872"/>
      <c r="BH48" s="872"/>
      <c r="BI48" s="873"/>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4"/>
      <c r="AL49" s="861"/>
      <c r="AM49" s="861"/>
      <c r="AN49" s="861"/>
      <c r="AO49" s="861"/>
      <c r="AP49" s="861"/>
      <c r="AQ49" s="861"/>
      <c r="AR49" s="861"/>
      <c r="AS49" s="861"/>
      <c r="AT49" s="861"/>
      <c r="AU49" s="861"/>
      <c r="AV49" s="861"/>
      <c r="AW49" s="861"/>
      <c r="AX49" s="861"/>
      <c r="AY49" s="861"/>
      <c r="AZ49" s="875"/>
      <c r="BA49" s="875"/>
      <c r="BB49" s="875"/>
      <c r="BC49" s="875"/>
      <c r="BD49" s="875"/>
      <c r="BE49" s="872"/>
      <c r="BF49" s="872"/>
      <c r="BG49" s="872"/>
      <c r="BH49" s="872"/>
      <c r="BI49" s="873"/>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6"/>
      <c r="R50" s="877"/>
      <c r="S50" s="877"/>
      <c r="T50" s="877"/>
      <c r="U50" s="877"/>
      <c r="V50" s="877"/>
      <c r="W50" s="877"/>
      <c r="X50" s="877"/>
      <c r="Y50" s="877"/>
      <c r="Z50" s="877"/>
      <c r="AA50" s="877"/>
      <c r="AB50" s="877"/>
      <c r="AC50" s="877"/>
      <c r="AD50" s="877"/>
      <c r="AE50" s="878"/>
      <c r="AF50" s="803"/>
      <c r="AG50" s="804"/>
      <c r="AH50" s="804"/>
      <c r="AI50" s="804"/>
      <c r="AJ50" s="805"/>
      <c r="AK50" s="879"/>
      <c r="AL50" s="877"/>
      <c r="AM50" s="877"/>
      <c r="AN50" s="877"/>
      <c r="AO50" s="877"/>
      <c r="AP50" s="877"/>
      <c r="AQ50" s="877"/>
      <c r="AR50" s="877"/>
      <c r="AS50" s="877"/>
      <c r="AT50" s="877"/>
      <c r="AU50" s="877"/>
      <c r="AV50" s="877"/>
      <c r="AW50" s="877"/>
      <c r="AX50" s="877"/>
      <c r="AY50" s="877"/>
      <c r="AZ50" s="880"/>
      <c r="BA50" s="880"/>
      <c r="BB50" s="880"/>
      <c r="BC50" s="880"/>
      <c r="BD50" s="880"/>
      <c r="BE50" s="872"/>
      <c r="BF50" s="872"/>
      <c r="BG50" s="872"/>
      <c r="BH50" s="872"/>
      <c r="BI50" s="873"/>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6"/>
      <c r="R51" s="877"/>
      <c r="S51" s="877"/>
      <c r="T51" s="877"/>
      <c r="U51" s="877"/>
      <c r="V51" s="877"/>
      <c r="W51" s="877"/>
      <c r="X51" s="877"/>
      <c r="Y51" s="877"/>
      <c r="Z51" s="877"/>
      <c r="AA51" s="877"/>
      <c r="AB51" s="877"/>
      <c r="AC51" s="877"/>
      <c r="AD51" s="877"/>
      <c r="AE51" s="878"/>
      <c r="AF51" s="803"/>
      <c r="AG51" s="804"/>
      <c r="AH51" s="804"/>
      <c r="AI51" s="804"/>
      <c r="AJ51" s="805"/>
      <c r="AK51" s="879"/>
      <c r="AL51" s="877"/>
      <c r="AM51" s="877"/>
      <c r="AN51" s="877"/>
      <c r="AO51" s="877"/>
      <c r="AP51" s="877"/>
      <c r="AQ51" s="877"/>
      <c r="AR51" s="877"/>
      <c r="AS51" s="877"/>
      <c r="AT51" s="877"/>
      <c r="AU51" s="877"/>
      <c r="AV51" s="877"/>
      <c r="AW51" s="877"/>
      <c r="AX51" s="877"/>
      <c r="AY51" s="877"/>
      <c r="AZ51" s="880"/>
      <c r="BA51" s="880"/>
      <c r="BB51" s="880"/>
      <c r="BC51" s="880"/>
      <c r="BD51" s="880"/>
      <c r="BE51" s="872"/>
      <c r="BF51" s="872"/>
      <c r="BG51" s="872"/>
      <c r="BH51" s="872"/>
      <c r="BI51" s="873"/>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6"/>
      <c r="R52" s="877"/>
      <c r="S52" s="877"/>
      <c r="T52" s="877"/>
      <c r="U52" s="877"/>
      <c r="V52" s="877"/>
      <c r="W52" s="877"/>
      <c r="X52" s="877"/>
      <c r="Y52" s="877"/>
      <c r="Z52" s="877"/>
      <c r="AA52" s="877"/>
      <c r="AB52" s="877"/>
      <c r="AC52" s="877"/>
      <c r="AD52" s="877"/>
      <c r="AE52" s="878"/>
      <c r="AF52" s="803"/>
      <c r="AG52" s="804"/>
      <c r="AH52" s="804"/>
      <c r="AI52" s="804"/>
      <c r="AJ52" s="805"/>
      <c r="AK52" s="879"/>
      <c r="AL52" s="877"/>
      <c r="AM52" s="877"/>
      <c r="AN52" s="877"/>
      <c r="AO52" s="877"/>
      <c r="AP52" s="877"/>
      <c r="AQ52" s="877"/>
      <c r="AR52" s="877"/>
      <c r="AS52" s="877"/>
      <c r="AT52" s="877"/>
      <c r="AU52" s="877"/>
      <c r="AV52" s="877"/>
      <c r="AW52" s="877"/>
      <c r="AX52" s="877"/>
      <c r="AY52" s="877"/>
      <c r="AZ52" s="880"/>
      <c r="BA52" s="880"/>
      <c r="BB52" s="880"/>
      <c r="BC52" s="880"/>
      <c r="BD52" s="880"/>
      <c r="BE52" s="872"/>
      <c r="BF52" s="872"/>
      <c r="BG52" s="872"/>
      <c r="BH52" s="872"/>
      <c r="BI52" s="873"/>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6"/>
      <c r="R53" s="877"/>
      <c r="S53" s="877"/>
      <c r="T53" s="877"/>
      <c r="U53" s="877"/>
      <c r="V53" s="877"/>
      <c r="W53" s="877"/>
      <c r="X53" s="877"/>
      <c r="Y53" s="877"/>
      <c r="Z53" s="877"/>
      <c r="AA53" s="877"/>
      <c r="AB53" s="877"/>
      <c r="AC53" s="877"/>
      <c r="AD53" s="877"/>
      <c r="AE53" s="878"/>
      <c r="AF53" s="803"/>
      <c r="AG53" s="804"/>
      <c r="AH53" s="804"/>
      <c r="AI53" s="804"/>
      <c r="AJ53" s="805"/>
      <c r="AK53" s="879"/>
      <c r="AL53" s="877"/>
      <c r="AM53" s="877"/>
      <c r="AN53" s="877"/>
      <c r="AO53" s="877"/>
      <c r="AP53" s="877"/>
      <c r="AQ53" s="877"/>
      <c r="AR53" s="877"/>
      <c r="AS53" s="877"/>
      <c r="AT53" s="877"/>
      <c r="AU53" s="877"/>
      <c r="AV53" s="877"/>
      <c r="AW53" s="877"/>
      <c r="AX53" s="877"/>
      <c r="AY53" s="877"/>
      <c r="AZ53" s="880"/>
      <c r="BA53" s="880"/>
      <c r="BB53" s="880"/>
      <c r="BC53" s="880"/>
      <c r="BD53" s="880"/>
      <c r="BE53" s="872"/>
      <c r="BF53" s="872"/>
      <c r="BG53" s="872"/>
      <c r="BH53" s="872"/>
      <c r="BI53" s="873"/>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6"/>
      <c r="R54" s="877"/>
      <c r="S54" s="877"/>
      <c r="T54" s="877"/>
      <c r="U54" s="877"/>
      <c r="V54" s="877"/>
      <c r="W54" s="877"/>
      <c r="X54" s="877"/>
      <c r="Y54" s="877"/>
      <c r="Z54" s="877"/>
      <c r="AA54" s="877"/>
      <c r="AB54" s="877"/>
      <c r="AC54" s="877"/>
      <c r="AD54" s="877"/>
      <c r="AE54" s="878"/>
      <c r="AF54" s="803"/>
      <c r="AG54" s="804"/>
      <c r="AH54" s="804"/>
      <c r="AI54" s="804"/>
      <c r="AJ54" s="805"/>
      <c r="AK54" s="879"/>
      <c r="AL54" s="877"/>
      <c r="AM54" s="877"/>
      <c r="AN54" s="877"/>
      <c r="AO54" s="877"/>
      <c r="AP54" s="877"/>
      <c r="AQ54" s="877"/>
      <c r="AR54" s="877"/>
      <c r="AS54" s="877"/>
      <c r="AT54" s="877"/>
      <c r="AU54" s="877"/>
      <c r="AV54" s="877"/>
      <c r="AW54" s="877"/>
      <c r="AX54" s="877"/>
      <c r="AY54" s="877"/>
      <c r="AZ54" s="880"/>
      <c r="BA54" s="880"/>
      <c r="BB54" s="880"/>
      <c r="BC54" s="880"/>
      <c r="BD54" s="880"/>
      <c r="BE54" s="872"/>
      <c r="BF54" s="872"/>
      <c r="BG54" s="872"/>
      <c r="BH54" s="872"/>
      <c r="BI54" s="873"/>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6"/>
      <c r="R55" s="877"/>
      <c r="S55" s="877"/>
      <c r="T55" s="877"/>
      <c r="U55" s="877"/>
      <c r="V55" s="877"/>
      <c r="W55" s="877"/>
      <c r="X55" s="877"/>
      <c r="Y55" s="877"/>
      <c r="Z55" s="877"/>
      <c r="AA55" s="877"/>
      <c r="AB55" s="877"/>
      <c r="AC55" s="877"/>
      <c r="AD55" s="877"/>
      <c r="AE55" s="878"/>
      <c r="AF55" s="803"/>
      <c r="AG55" s="804"/>
      <c r="AH55" s="804"/>
      <c r="AI55" s="804"/>
      <c r="AJ55" s="805"/>
      <c r="AK55" s="879"/>
      <c r="AL55" s="877"/>
      <c r="AM55" s="877"/>
      <c r="AN55" s="877"/>
      <c r="AO55" s="877"/>
      <c r="AP55" s="877"/>
      <c r="AQ55" s="877"/>
      <c r="AR55" s="877"/>
      <c r="AS55" s="877"/>
      <c r="AT55" s="877"/>
      <c r="AU55" s="877"/>
      <c r="AV55" s="877"/>
      <c r="AW55" s="877"/>
      <c r="AX55" s="877"/>
      <c r="AY55" s="877"/>
      <c r="AZ55" s="880"/>
      <c r="BA55" s="880"/>
      <c r="BB55" s="880"/>
      <c r="BC55" s="880"/>
      <c r="BD55" s="880"/>
      <c r="BE55" s="872"/>
      <c r="BF55" s="872"/>
      <c r="BG55" s="872"/>
      <c r="BH55" s="872"/>
      <c r="BI55" s="873"/>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6"/>
      <c r="R56" s="877"/>
      <c r="S56" s="877"/>
      <c r="T56" s="877"/>
      <c r="U56" s="877"/>
      <c r="V56" s="877"/>
      <c r="W56" s="877"/>
      <c r="X56" s="877"/>
      <c r="Y56" s="877"/>
      <c r="Z56" s="877"/>
      <c r="AA56" s="877"/>
      <c r="AB56" s="877"/>
      <c r="AC56" s="877"/>
      <c r="AD56" s="877"/>
      <c r="AE56" s="878"/>
      <c r="AF56" s="803"/>
      <c r="AG56" s="804"/>
      <c r="AH56" s="804"/>
      <c r="AI56" s="804"/>
      <c r="AJ56" s="805"/>
      <c r="AK56" s="879"/>
      <c r="AL56" s="877"/>
      <c r="AM56" s="877"/>
      <c r="AN56" s="877"/>
      <c r="AO56" s="877"/>
      <c r="AP56" s="877"/>
      <c r="AQ56" s="877"/>
      <c r="AR56" s="877"/>
      <c r="AS56" s="877"/>
      <c r="AT56" s="877"/>
      <c r="AU56" s="877"/>
      <c r="AV56" s="877"/>
      <c r="AW56" s="877"/>
      <c r="AX56" s="877"/>
      <c r="AY56" s="877"/>
      <c r="AZ56" s="880"/>
      <c r="BA56" s="880"/>
      <c r="BB56" s="880"/>
      <c r="BC56" s="880"/>
      <c r="BD56" s="880"/>
      <c r="BE56" s="872"/>
      <c r="BF56" s="872"/>
      <c r="BG56" s="872"/>
      <c r="BH56" s="872"/>
      <c r="BI56" s="873"/>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6"/>
      <c r="R57" s="877"/>
      <c r="S57" s="877"/>
      <c r="T57" s="877"/>
      <c r="U57" s="877"/>
      <c r="V57" s="877"/>
      <c r="W57" s="877"/>
      <c r="X57" s="877"/>
      <c r="Y57" s="877"/>
      <c r="Z57" s="877"/>
      <c r="AA57" s="877"/>
      <c r="AB57" s="877"/>
      <c r="AC57" s="877"/>
      <c r="AD57" s="877"/>
      <c r="AE57" s="878"/>
      <c r="AF57" s="803"/>
      <c r="AG57" s="804"/>
      <c r="AH57" s="804"/>
      <c r="AI57" s="804"/>
      <c r="AJ57" s="805"/>
      <c r="AK57" s="879"/>
      <c r="AL57" s="877"/>
      <c r="AM57" s="877"/>
      <c r="AN57" s="877"/>
      <c r="AO57" s="877"/>
      <c r="AP57" s="877"/>
      <c r="AQ57" s="877"/>
      <c r="AR57" s="877"/>
      <c r="AS57" s="877"/>
      <c r="AT57" s="877"/>
      <c r="AU57" s="877"/>
      <c r="AV57" s="877"/>
      <c r="AW57" s="877"/>
      <c r="AX57" s="877"/>
      <c r="AY57" s="877"/>
      <c r="AZ57" s="880"/>
      <c r="BA57" s="880"/>
      <c r="BB57" s="880"/>
      <c r="BC57" s="880"/>
      <c r="BD57" s="880"/>
      <c r="BE57" s="872"/>
      <c r="BF57" s="872"/>
      <c r="BG57" s="872"/>
      <c r="BH57" s="872"/>
      <c r="BI57" s="873"/>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6"/>
      <c r="R58" s="877"/>
      <c r="S58" s="877"/>
      <c r="T58" s="877"/>
      <c r="U58" s="877"/>
      <c r="V58" s="877"/>
      <c r="W58" s="877"/>
      <c r="X58" s="877"/>
      <c r="Y58" s="877"/>
      <c r="Z58" s="877"/>
      <c r="AA58" s="877"/>
      <c r="AB58" s="877"/>
      <c r="AC58" s="877"/>
      <c r="AD58" s="877"/>
      <c r="AE58" s="878"/>
      <c r="AF58" s="803"/>
      <c r="AG58" s="804"/>
      <c r="AH58" s="804"/>
      <c r="AI58" s="804"/>
      <c r="AJ58" s="805"/>
      <c r="AK58" s="879"/>
      <c r="AL58" s="877"/>
      <c r="AM58" s="877"/>
      <c r="AN58" s="877"/>
      <c r="AO58" s="877"/>
      <c r="AP58" s="877"/>
      <c r="AQ58" s="877"/>
      <c r="AR58" s="877"/>
      <c r="AS58" s="877"/>
      <c r="AT58" s="877"/>
      <c r="AU58" s="877"/>
      <c r="AV58" s="877"/>
      <c r="AW58" s="877"/>
      <c r="AX58" s="877"/>
      <c r="AY58" s="877"/>
      <c r="AZ58" s="880"/>
      <c r="BA58" s="880"/>
      <c r="BB58" s="880"/>
      <c r="BC58" s="880"/>
      <c r="BD58" s="880"/>
      <c r="BE58" s="872"/>
      <c r="BF58" s="872"/>
      <c r="BG58" s="872"/>
      <c r="BH58" s="872"/>
      <c r="BI58" s="873"/>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6"/>
      <c r="R59" s="877"/>
      <c r="S59" s="877"/>
      <c r="T59" s="877"/>
      <c r="U59" s="877"/>
      <c r="V59" s="877"/>
      <c r="W59" s="877"/>
      <c r="X59" s="877"/>
      <c r="Y59" s="877"/>
      <c r="Z59" s="877"/>
      <c r="AA59" s="877"/>
      <c r="AB59" s="877"/>
      <c r="AC59" s="877"/>
      <c r="AD59" s="877"/>
      <c r="AE59" s="878"/>
      <c r="AF59" s="803"/>
      <c r="AG59" s="804"/>
      <c r="AH59" s="804"/>
      <c r="AI59" s="804"/>
      <c r="AJ59" s="805"/>
      <c r="AK59" s="879"/>
      <c r="AL59" s="877"/>
      <c r="AM59" s="877"/>
      <c r="AN59" s="877"/>
      <c r="AO59" s="877"/>
      <c r="AP59" s="877"/>
      <c r="AQ59" s="877"/>
      <c r="AR59" s="877"/>
      <c r="AS59" s="877"/>
      <c r="AT59" s="877"/>
      <c r="AU59" s="877"/>
      <c r="AV59" s="877"/>
      <c r="AW59" s="877"/>
      <c r="AX59" s="877"/>
      <c r="AY59" s="877"/>
      <c r="AZ59" s="880"/>
      <c r="BA59" s="880"/>
      <c r="BB59" s="880"/>
      <c r="BC59" s="880"/>
      <c r="BD59" s="880"/>
      <c r="BE59" s="872"/>
      <c r="BF59" s="872"/>
      <c r="BG59" s="872"/>
      <c r="BH59" s="872"/>
      <c r="BI59" s="873"/>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6"/>
      <c r="R60" s="877"/>
      <c r="S60" s="877"/>
      <c r="T60" s="877"/>
      <c r="U60" s="877"/>
      <c r="V60" s="877"/>
      <c r="W60" s="877"/>
      <c r="X60" s="877"/>
      <c r="Y60" s="877"/>
      <c r="Z60" s="877"/>
      <c r="AA60" s="877"/>
      <c r="AB60" s="877"/>
      <c r="AC60" s="877"/>
      <c r="AD60" s="877"/>
      <c r="AE60" s="878"/>
      <c r="AF60" s="803"/>
      <c r="AG60" s="804"/>
      <c r="AH60" s="804"/>
      <c r="AI60" s="804"/>
      <c r="AJ60" s="805"/>
      <c r="AK60" s="879"/>
      <c r="AL60" s="877"/>
      <c r="AM60" s="877"/>
      <c r="AN60" s="877"/>
      <c r="AO60" s="877"/>
      <c r="AP60" s="877"/>
      <c r="AQ60" s="877"/>
      <c r="AR60" s="877"/>
      <c r="AS60" s="877"/>
      <c r="AT60" s="877"/>
      <c r="AU60" s="877"/>
      <c r="AV60" s="877"/>
      <c r="AW60" s="877"/>
      <c r="AX60" s="877"/>
      <c r="AY60" s="877"/>
      <c r="AZ60" s="880"/>
      <c r="BA60" s="880"/>
      <c r="BB60" s="880"/>
      <c r="BC60" s="880"/>
      <c r="BD60" s="880"/>
      <c r="BE60" s="872"/>
      <c r="BF60" s="872"/>
      <c r="BG60" s="872"/>
      <c r="BH60" s="872"/>
      <c r="BI60" s="873"/>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6"/>
      <c r="R61" s="877"/>
      <c r="S61" s="877"/>
      <c r="T61" s="877"/>
      <c r="U61" s="877"/>
      <c r="V61" s="877"/>
      <c r="W61" s="877"/>
      <c r="X61" s="877"/>
      <c r="Y61" s="877"/>
      <c r="Z61" s="877"/>
      <c r="AA61" s="877"/>
      <c r="AB61" s="877"/>
      <c r="AC61" s="877"/>
      <c r="AD61" s="877"/>
      <c r="AE61" s="878"/>
      <c r="AF61" s="803"/>
      <c r="AG61" s="804"/>
      <c r="AH61" s="804"/>
      <c r="AI61" s="804"/>
      <c r="AJ61" s="805"/>
      <c r="AK61" s="879"/>
      <c r="AL61" s="877"/>
      <c r="AM61" s="877"/>
      <c r="AN61" s="877"/>
      <c r="AO61" s="877"/>
      <c r="AP61" s="877"/>
      <c r="AQ61" s="877"/>
      <c r="AR61" s="877"/>
      <c r="AS61" s="877"/>
      <c r="AT61" s="877"/>
      <c r="AU61" s="877"/>
      <c r="AV61" s="877"/>
      <c r="AW61" s="877"/>
      <c r="AX61" s="877"/>
      <c r="AY61" s="877"/>
      <c r="AZ61" s="880"/>
      <c r="BA61" s="880"/>
      <c r="BB61" s="880"/>
      <c r="BC61" s="880"/>
      <c r="BD61" s="880"/>
      <c r="BE61" s="872"/>
      <c r="BF61" s="872"/>
      <c r="BG61" s="872"/>
      <c r="BH61" s="872"/>
      <c r="BI61" s="873"/>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6"/>
      <c r="R62" s="877"/>
      <c r="S62" s="877"/>
      <c r="T62" s="877"/>
      <c r="U62" s="877"/>
      <c r="V62" s="877"/>
      <c r="W62" s="877"/>
      <c r="X62" s="877"/>
      <c r="Y62" s="877"/>
      <c r="Z62" s="877"/>
      <c r="AA62" s="877"/>
      <c r="AB62" s="877"/>
      <c r="AC62" s="877"/>
      <c r="AD62" s="877"/>
      <c r="AE62" s="878"/>
      <c r="AF62" s="803"/>
      <c r="AG62" s="804"/>
      <c r="AH62" s="804"/>
      <c r="AI62" s="804"/>
      <c r="AJ62" s="805"/>
      <c r="AK62" s="879"/>
      <c r="AL62" s="877"/>
      <c r="AM62" s="877"/>
      <c r="AN62" s="877"/>
      <c r="AO62" s="877"/>
      <c r="AP62" s="877"/>
      <c r="AQ62" s="877"/>
      <c r="AR62" s="877"/>
      <c r="AS62" s="877"/>
      <c r="AT62" s="877"/>
      <c r="AU62" s="877"/>
      <c r="AV62" s="877"/>
      <c r="AW62" s="877"/>
      <c r="AX62" s="877"/>
      <c r="AY62" s="877"/>
      <c r="AZ62" s="880"/>
      <c r="BA62" s="880"/>
      <c r="BB62" s="880"/>
      <c r="BC62" s="880"/>
      <c r="BD62" s="880"/>
      <c r="BE62" s="872"/>
      <c r="BF62" s="872"/>
      <c r="BG62" s="872"/>
      <c r="BH62" s="872"/>
      <c r="BI62" s="873"/>
      <c r="BJ62" s="888"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388</v>
      </c>
      <c r="B63" s="832" t="s">
        <v>407</v>
      </c>
      <c r="C63" s="833"/>
      <c r="D63" s="833"/>
      <c r="E63" s="833"/>
      <c r="F63" s="833"/>
      <c r="G63" s="833"/>
      <c r="H63" s="833"/>
      <c r="I63" s="833"/>
      <c r="J63" s="833"/>
      <c r="K63" s="833"/>
      <c r="L63" s="833"/>
      <c r="M63" s="833"/>
      <c r="N63" s="833"/>
      <c r="O63" s="833"/>
      <c r="P63" s="834"/>
      <c r="Q63" s="881"/>
      <c r="R63" s="882"/>
      <c r="S63" s="882"/>
      <c r="T63" s="882"/>
      <c r="U63" s="882"/>
      <c r="V63" s="882"/>
      <c r="W63" s="882"/>
      <c r="X63" s="882"/>
      <c r="Y63" s="882"/>
      <c r="Z63" s="882"/>
      <c r="AA63" s="882"/>
      <c r="AB63" s="882"/>
      <c r="AC63" s="882"/>
      <c r="AD63" s="882"/>
      <c r="AE63" s="883"/>
      <c r="AF63" s="884">
        <v>1438</v>
      </c>
      <c r="AG63" s="885"/>
      <c r="AH63" s="885"/>
      <c r="AI63" s="885"/>
      <c r="AJ63" s="886"/>
      <c r="AK63" s="887"/>
      <c r="AL63" s="882"/>
      <c r="AM63" s="882"/>
      <c r="AN63" s="882"/>
      <c r="AO63" s="882"/>
      <c r="AP63" s="885">
        <v>71</v>
      </c>
      <c r="AQ63" s="885"/>
      <c r="AR63" s="885"/>
      <c r="AS63" s="885"/>
      <c r="AT63" s="885"/>
      <c r="AU63" s="889" t="s">
        <v>579</v>
      </c>
      <c r="AV63" s="885"/>
      <c r="AW63" s="885"/>
      <c r="AX63" s="885"/>
      <c r="AY63" s="885"/>
      <c r="AZ63" s="890"/>
      <c r="BA63" s="890"/>
      <c r="BB63" s="890"/>
      <c r="BC63" s="890"/>
      <c r="BD63" s="890"/>
      <c r="BE63" s="891"/>
      <c r="BF63" s="891"/>
      <c r="BG63" s="891"/>
      <c r="BH63" s="891"/>
      <c r="BI63" s="892"/>
      <c r="BJ63" s="893" t="s">
        <v>408</v>
      </c>
      <c r="BK63" s="894"/>
      <c r="BL63" s="894"/>
      <c r="BM63" s="894"/>
      <c r="BN63" s="895"/>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410</v>
      </c>
      <c r="B66" s="783"/>
      <c r="C66" s="783"/>
      <c r="D66" s="783"/>
      <c r="E66" s="783"/>
      <c r="F66" s="783"/>
      <c r="G66" s="783"/>
      <c r="H66" s="783"/>
      <c r="I66" s="783"/>
      <c r="J66" s="783"/>
      <c r="K66" s="783"/>
      <c r="L66" s="783"/>
      <c r="M66" s="783"/>
      <c r="N66" s="783"/>
      <c r="O66" s="783"/>
      <c r="P66" s="784"/>
      <c r="Q66" s="759" t="s">
        <v>411</v>
      </c>
      <c r="R66" s="760"/>
      <c r="S66" s="760"/>
      <c r="T66" s="760"/>
      <c r="U66" s="761"/>
      <c r="V66" s="759" t="s">
        <v>412</v>
      </c>
      <c r="W66" s="760"/>
      <c r="X66" s="760"/>
      <c r="Y66" s="760"/>
      <c r="Z66" s="761"/>
      <c r="AA66" s="759" t="s">
        <v>394</v>
      </c>
      <c r="AB66" s="760"/>
      <c r="AC66" s="760"/>
      <c r="AD66" s="760"/>
      <c r="AE66" s="761"/>
      <c r="AF66" s="896" t="s">
        <v>413</v>
      </c>
      <c r="AG66" s="855"/>
      <c r="AH66" s="855"/>
      <c r="AI66" s="855"/>
      <c r="AJ66" s="897"/>
      <c r="AK66" s="759" t="s">
        <v>414</v>
      </c>
      <c r="AL66" s="783"/>
      <c r="AM66" s="783"/>
      <c r="AN66" s="783"/>
      <c r="AO66" s="784"/>
      <c r="AP66" s="759" t="s">
        <v>415</v>
      </c>
      <c r="AQ66" s="760"/>
      <c r="AR66" s="760"/>
      <c r="AS66" s="760"/>
      <c r="AT66" s="761"/>
      <c r="AU66" s="759" t="s">
        <v>416</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8"/>
      <c r="AG67" s="858"/>
      <c r="AH67" s="858"/>
      <c r="AI67" s="858"/>
      <c r="AJ67" s="899"/>
      <c r="AK67" s="900"/>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6"/>
    </row>
    <row r="68" spans="1:131" s="247" customFormat="1" ht="26.25" customHeight="1" thickTop="1">
      <c r="A68" s="258">
        <v>1</v>
      </c>
      <c r="B68" s="914" t="s">
        <v>580</v>
      </c>
      <c r="C68" s="915"/>
      <c r="D68" s="915"/>
      <c r="E68" s="915"/>
      <c r="F68" s="915"/>
      <c r="G68" s="915"/>
      <c r="H68" s="915"/>
      <c r="I68" s="915"/>
      <c r="J68" s="915"/>
      <c r="K68" s="915"/>
      <c r="L68" s="915"/>
      <c r="M68" s="915"/>
      <c r="N68" s="915"/>
      <c r="O68" s="915"/>
      <c r="P68" s="916"/>
      <c r="Q68" s="917">
        <v>4705</v>
      </c>
      <c r="R68" s="911"/>
      <c r="S68" s="911"/>
      <c r="T68" s="911"/>
      <c r="U68" s="911"/>
      <c r="V68" s="911">
        <v>4309</v>
      </c>
      <c r="W68" s="911"/>
      <c r="X68" s="911"/>
      <c r="Y68" s="911"/>
      <c r="Z68" s="911"/>
      <c r="AA68" s="911">
        <v>396</v>
      </c>
      <c r="AB68" s="911"/>
      <c r="AC68" s="911"/>
      <c r="AD68" s="911"/>
      <c r="AE68" s="911"/>
      <c r="AF68" s="911">
        <v>396</v>
      </c>
      <c r="AG68" s="911"/>
      <c r="AH68" s="911"/>
      <c r="AI68" s="911"/>
      <c r="AJ68" s="911"/>
      <c r="AK68" s="910" t="s">
        <v>588</v>
      </c>
      <c r="AL68" s="911"/>
      <c r="AM68" s="911"/>
      <c r="AN68" s="911"/>
      <c r="AO68" s="911"/>
      <c r="AP68" s="910" t="s">
        <v>588</v>
      </c>
      <c r="AQ68" s="911"/>
      <c r="AR68" s="911"/>
      <c r="AS68" s="911"/>
      <c r="AT68" s="911"/>
      <c r="AU68" s="910" t="s">
        <v>588</v>
      </c>
      <c r="AV68" s="911"/>
      <c r="AW68" s="911"/>
      <c r="AX68" s="911"/>
      <c r="AY68" s="911"/>
      <c r="AZ68" s="912"/>
      <c r="BA68" s="912"/>
      <c r="BB68" s="912"/>
      <c r="BC68" s="912"/>
      <c r="BD68" s="913"/>
      <c r="BE68" s="265"/>
      <c r="BF68" s="265"/>
      <c r="BG68" s="265"/>
      <c r="BH68" s="265"/>
      <c r="BI68" s="265"/>
      <c r="BJ68" s="265"/>
      <c r="BK68" s="265"/>
      <c r="BL68" s="265"/>
      <c r="BM68" s="265"/>
      <c r="BN68" s="265"/>
      <c r="BO68" s="265"/>
      <c r="BP68" s="265"/>
      <c r="BQ68" s="262">
        <v>62</v>
      </c>
      <c r="BR68" s="267"/>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6"/>
    </row>
    <row r="69" spans="1:131" s="247" customFormat="1" ht="26.25" customHeight="1">
      <c r="A69" s="261">
        <v>2</v>
      </c>
      <c r="B69" s="918" t="s">
        <v>581</v>
      </c>
      <c r="C69" s="919"/>
      <c r="D69" s="919"/>
      <c r="E69" s="919"/>
      <c r="F69" s="919"/>
      <c r="G69" s="919"/>
      <c r="H69" s="919"/>
      <c r="I69" s="919"/>
      <c r="J69" s="919"/>
      <c r="K69" s="919"/>
      <c r="L69" s="919"/>
      <c r="M69" s="919"/>
      <c r="N69" s="919"/>
      <c r="O69" s="919"/>
      <c r="P69" s="920"/>
      <c r="Q69" s="921">
        <v>217</v>
      </c>
      <c r="R69" s="861"/>
      <c r="S69" s="861"/>
      <c r="T69" s="861"/>
      <c r="U69" s="861"/>
      <c r="V69" s="861">
        <v>204</v>
      </c>
      <c r="W69" s="861"/>
      <c r="X69" s="861"/>
      <c r="Y69" s="861"/>
      <c r="Z69" s="861"/>
      <c r="AA69" s="861">
        <v>13</v>
      </c>
      <c r="AB69" s="861"/>
      <c r="AC69" s="861"/>
      <c r="AD69" s="861"/>
      <c r="AE69" s="861"/>
      <c r="AF69" s="861">
        <v>13</v>
      </c>
      <c r="AG69" s="861"/>
      <c r="AH69" s="861"/>
      <c r="AI69" s="861"/>
      <c r="AJ69" s="861"/>
      <c r="AK69" s="922" t="s">
        <v>588</v>
      </c>
      <c r="AL69" s="861"/>
      <c r="AM69" s="861"/>
      <c r="AN69" s="861"/>
      <c r="AO69" s="861"/>
      <c r="AP69" s="922">
        <v>213</v>
      </c>
      <c r="AQ69" s="861"/>
      <c r="AR69" s="861"/>
      <c r="AS69" s="861"/>
      <c r="AT69" s="861"/>
      <c r="AU69" s="922" t="s">
        <v>588</v>
      </c>
      <c r="AV69" s="861"/>
      <c r="AW69" s="861"/>
      <c r="AX69" s="861"/>
      <c r="AY69" s="861"/>
      <c r="AZ69" s="923"/>
      <c r="BA69" s="923"/>
      <c r="BB69" s="923"/>
      <c r="BC69" s="923"/>
      <c r="BD69" s="924"/>
      <c r="BE69" s="265"/>
      <c r="BF69" s="265"/>
      <c r="BG69" s="265"/>
      <c r="BH69" s="265"/>
      <c r="BI69" s="265"/>
      <c r="BJ69" s="265"/>
      <c r="BK69" s="265"/>
      <c r="BL69" s="265"/>
      <c r="BM69" s="265"/>
      <c r="BN69" s="265"/>
      <c r="BO69" s="265"/>
      <c r="BP69" s="265"/>
      <c r="BQ69" s="262">
        <v>63</v>
      </c>
      <c r="BR69" s="267"/>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6"/>
    </row>
    <row r="70" spans="1:131" s="247" customFormat="1" ht="26.25" customHeight="1">
      <c r="A70" s="261">
        <v>3</v>
      </c>
      <c r="B70" s="918" t="s">
        <v>582</v>
      </c>
      <c r="C70" s="919"/>
      <c r="D70" s="919"/>
      <c r="E70" s="919"/>
      <c r="F70" s="919"/>
      <c r="G70" s="919"/>
      <c r="H70" s="919"/>
      <c r="I70" s="919"/>
      <c r="J70" s="919"/>
      <c r="K70" s="919"/>
      <c r="L70" s="919"/>
      <c r="M70" s="919"/>
      <c r="N70" s="919"/>
      <c r="O70" s="919"/>
      <c r="P70" s="920"/>
      <c r="Q70" s="921">
        <v>1240</v>
      </c>
      <c r="R70" s="861"/>
      <c r="S70" s="861"/>
      <c r="T70" s="861"/>
      <c r="U70" s="861"/>
      <c r="V70" s="861">
        <v>1215</v>
      </c>
      <c r="W70" s="861"/>
      <c r="X70" s="861"/>
      <c r="Y70" s="861"/>
      <c r="Z70" s="861"/>
      <c r="AA70" s="861">
        <v>25</v>
      </c>
      <c r="AB70" s="861"/>
      <c r="AC70" s="861"/>
      <c r="AD70" s="861"/>
      <c r="AE70" s="861"/>
      <c r="AF70" s="861">
        <v>25</v>
      </c>
      <c r="AG70" s="861"/>
      <c r="AH70" s="861"/>
      <c r="AI70" s="861"/>
      <c r="AJ70" s="861"/>
      <c r="AK70" s="922" t="s">
        <v>588</v>
      </c>
      <c r="AL70" s="861"/>
      <c r="AM70" s="861"/>
      <c r="AN70" s="861"/>
      <c r="AO70" s="861"/>
      <c r="AP70" s="861">
        <v>1249</v>
      </c>
      <c r="AQ70" s="861"/>
      <c r="AR70" s="861"/>
      <c r="AS70" s="861"/>
      <c r="AT70" s="861"/>
      <c r="AU70" s="861">
        <v>219</v>
      </c>
      <c r="AV70" s="861"/>
      <c r="AW70" s="861"/>
      <c r="AX70" s="861"/>
      <c r="AY70" s="861"/>
      <c r="AZ70" s="923"/>
      <c r="BA70" s="923"/>
      <c r="BB70" s="923"/>
      <c r="BC70" s="923"/>
      <c r="BD70" s="924"/>
      <c r="BE70" s="265"/>
      <c r="BF70" s="265"/>
      <c r="BG70" s="265"/>
      <c r="BH70" s="265"/>
      <c r="BI70" s="265"/>
      <c r="BJ70" s="265"/>
      <c r="BK70" s="265"/>
      <c r="BL70" s="265"/>
      <c r="BM70" s="265"/>
      <c r="BN70" s="265"/>
      <c r="BO70" s="265"/>
      <c r="BP70" s="265"/>
      <c r="BQ70" s="262">
        <v>64</v>
      </c>
      <c r="BR70" s="267"/>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6"/>
    </row>
    <row r="71" spans="1:131" s="247" customFormat="1" ht="26.25" customHeight="1">
      <c r="A71" s="261">
        <v>4</v>
      </c>
      <c r="B71" s="918" t="s">
        <v>583</v>
      </c>
      <c r="C71" s="919"/>
      <c r="D71" s="919"/>
      <c r="E71" s="919"/>
      <c r="F71" s="919"/>
      <c r="G71" s="919"/>
      <c r="H71" s="919"/>
      <c r="I71" s="919"/>
      <c r="J71" s="919"/>
      <c r="K71" s="919"/>
      <c r="L71" s="919"/>
      <c r="M71" s="919"/>
      <c r="N71" s="919"/>
      <c r="O71" s="919"/>
      <c r="P71" s="920"/>
      <c r="Q71" s="921">
        <v>30</v>
      </c>
      <c r="R71" s="861"/>
      <c r="S71" s="861"/>
      <c r="T71" s="861"/>
      <c r="U71" s="861"/>
      <c r="V71" s="861">
        <v>30</v>
      </c>
      <c r="W71" s="861"/>
      <c r="X71" s="861"/>
      <c r="Y71" s="861"/>
      <c r="Z71" s="861"/>
      <c r="AA71" s="861">
        <v>0</v>
      </c>
      <c r="AB71" s="861"/>
      <c r="AC71" s="861"/>
      <c r="AD71" s="861"/>
      <c r="AE71" s="861"/>
      <c r="AF71" s="861">
        <v>0</v>
      </c>
      <c r="AG71" s="861"/>
      <c r="AH71" s="861"/>
      <c r="AI71" s="861"/>
      <c r="AJ71" s="861"/>
      <c r="AK71" s="922" t="s">
        <v>588</v>
      </c>
      <c r="AL71" s="861"/>
      <c r="AM71" s="861"/>
      <c r="AN71" s="861"/>
      <c r="AO71" s="861"/>
      <c r="AP71" s="861">
        <v>326</v>
      </c>
      <c r="AQ71" s="861"/>
      <c r="AR71" s="861"/>
      <c r="AS71" s="861"/>
      <c r="AT71" s="861"/>
      <c r="AU71" s="922" t="s">
        <v>588</v>
      </c>
      <c r="AV71" s="861"/>
      <c r="AW71" s="861"/>
      <c r="AX71" s="861"/>
      <c r="AY71" s="861"/>
      <c r="AZ71" s="923"/>
      <c r="BA71" s="923"/>
      <c r="BB71" s="923"/>
      <c r="BC71" s="923"/>
      <c r="BD71" s="924"/>
      <c r="BE71" s="265"/>
      <c r="BF71" s="265"/>
      <c r="BG71" s="265"/>
      <c r="BH71" s="265"/>
      <c r="BI71" s="265"/>
      <c r="BJ71" s="265"/>
      <c r="BK71" s="265"/>
      <c r="BL71" s="265"/>
      <c r="BM71" s="265"/>
      <c r="BN71" s="265"/>
      <c r="BO71" s="265"/>
      <c r="BP71" s="265"/>
      <c r="BQ71" s="262">
        <v>65</v>
      </c>
      <c r="BR71" s="267"/>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6"/>
    </row>
    <row r="72" spans="1:131" s="247" customFormat="1" ht="26.25" customHeight="1">
      <c r="A72" s="261">
        <v>5</v>
      </c>
      <c r="B72" s="918" t="s">
        <v>584</v>
      </c>
      <c r="C72" s="919"/>
      <c r="D72" s="919"/>
      <c r="E72" s="919"/>
      <c r="F72" s="919"/>
      <c r="G72" s="919"/>
      <c r="H72" s="919"/>
      <c r="I72" s="919"/>
      <c r="J72" s="919"/>
      <c r="K72" s="919"/>
      <c r="L72" s="919"/>
      <c r="M72" s="919"/>
      <c r="N72" s="919"/>
      <c r="O72" s="919"/>
      <c r="P72" s="920"/>
      <c r="Q72" s="921">
        <v>374</v>
      </c>
      <c r="R72" s="861"/>
      <c r="S72" s="861"/>
      <c r="T72" s="861"/>
      <c r="U72" s="861"/>
      <c r="V72" s="861">
        <v>394</v>
      </c>
      <c r="W72" s="861"/>
      <c r="X72" s="861"/>
      <c r="Y72" s="861"/>
      <c r="Z72" s="861"/>
      <c r="AA72" s="861">
        <v>-20</v>
      </c>
      <c r="AB72" s="861"/>
      <c r="AC72" s="861"/>
      <c r="AD72" s="861"/>
      <c r="AE72" s="861"/>
      <c r="AF72" s="861">
        <v>465</v>
      </c>
      <c r="AG72" s="861"/>
      <c r="AH72" s="861"/>
      <c r="AI72" s="861"/>
      <c r="AJ72" s="861"/>
      <c r="AK72" s="861">
        <v>223</v>
      </c>
      <c r="AL72" s="861"/>
      <c r="AM72" s="861"/>
      <c r="AN72" s="861"/>
      <c r="AO72" s="861"/>
      <c r="AP72" s="861">
        <v>2806</v>
      </c>
      <c r="AQ72" s="861"/>
      <c r="AR72" s="861"/>
      <c r="AS72" s="861"/>
      <c r="AT72" s="861"/>
      <c r="AU72" s="861">
        <v>11</v>
      </c>
      <c r="AV72" s="861"/>
      <c r="AW72" s="861"/>
      <c r="AX72" s="861"/>
      <c r="AY72" s="861"/>
      <c r="AZ72" s="923"/>
      <c r="BA72" s="923"/>
      <c r="BB72" s="923"/>
      <c r="BC72" s="923"/>
      <c r="BD72" s="924"/>
      <c r="BE72" s="265"/>
      <c r="BF72" s="265"/>
      <c r="BG72" s="265"/>
      <c r="BH72" s="265"/>
      <c r="BI72" s="265"/>
      <c r="BJ72" s="265"/>
      <c r="BK72" s="265"/>
      <c r="BL72" s="265"/>
      <c r="BM72" s="265"/>
      <c r="BN72" s="265"/>
      <c r="BO72" s="265"/>
      <c r="BP72" s="265"/>
      <c r="BQ72" s="262">
        <v>66</v>
      </c>
      <c r="BR72" s="267"/>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6"/>
    </row>
    <row r="73" spans="1:131" s="247" customFormat="1" ht="26.25" customHeight="1">
      <c r="A73" s="261">
        <v>6</v>
      </c>
      <c r="B73" s="918" t="s">
        <v>585</v>
      </c>
      <c r="C73" s="919"/>
      <c r="D73" s="919"/>
      <c r="E73" s="919"/>
      <c r="F73" s="919"/>
      <c r="G73" s="919"/>
      <c r="H73" s="919"/>
      <c r="I73" s="919"/>
      <c r="J73" s="919"/>
      <c r="K73" s="919"/>
      <c r="L73" s="919"/>
      <c r="M73" s="919"/>
      <c r="N73" s="919"/>
      <c r="O73" s="919"/>
      <c r="P73" s="920"/>
      <c r="Q73" s="921">
        <v>1556</v>
      </c>
      <c r="R73" s="861"/>
      <c r="S73" s="861"/>
      <c r="T73" s="861"/>
      <c r="U73" s="861"/>
      <c r="V73" s="861">
        <v>1545</v>
      </c>
      <c r="W73" s="861"/>
      <c r="X73" s="861"/>
      <c r="Y73" s="861"/>
      <c r="Z73" s="861"/>
      <c r="AA73" s="861">
        <v>10</v>
      </c>
      <c r="AB73" s="861"/>
      <c r="AC73" s="861"/>
      <c r="AD73" s="861"/>
      <c r="AE73" s="861"/>
      <c r="AF73" s="861">
        <v>10</v>
      </c>
      <c r="AG73" s="861"/>
      <c r="AH73" s="861"/>
      <c r="AI73" s="861"/>
      <c r="AJ73" s="861"/>
      <c r="AK73" s="922" t="s">
        <v>588</v>
      </c>
      <c r="AL73" s="861"/>
      <c r="AM73" s="861"/>
      <c r="AN73" s="861"/>
      <c r="AO73" s="861"/>
      <c r="AP73" s="922" t="s">
        <v>588</v>
      </c>
      <c r="AQ73" s="861"/>
      <c r="AR73" s="861"/>
      <c r="AS73" s="861"/>
      <c r="AT73" s="861"/>
      <c r="AU73" s="922" t="s">
        <v>588</v>
      </c>
      <c r="AV73" s="861"/>
      <c r="AW73" s="861"/>
      <c r="AX73" s="861"/>
      <c r="AY73" s="861"/>
      <c r="AZ73" s="923"/>
      <c r="BA73" s="923"/>
      <c r="BB73" s="923"/>
      <c r="BC73" s="923"/>
      <c r="BD73" s="924"/>
      <c r="BE73" s="265"/>
      <c r="BF73" s="265"/>
      <c r="BG73" s="265"/>
      <c r="BH73" s="265"/>
      <c r="BI73" s="265"/>
      <c r="BJ73" s="265"/>
      <c r="BK73" s="265"/>
      <c r="BL73" s="265"/>
      <c r="BM73" s="265"/>
      <c r="BN73" s="265"/>
      <c r="BO73" s="265"/>
      <c r="BP73" s="265"/>
      <c r="BQ73" s="262">
        <v>67</v>
      </c>
      <c r="BR73" s="267"/>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6"/>
    </row>
    <row r="74" spans="1:131" s="247" customFormat="1" ht="26.25" customHeight="1">
      <c r="A74" s="261">
        <v>7</v>
      </c>
      <c r="B74" s="918" t="s">
        <v>586</v>
      </c>
      <c r="C74" s="919"/>
      <c r="D74" s="919"/>
      <c r="E74" s="919"/>
      <c r="F74" s="919"/>
      <c r="G74" s="919"/>
      <c r="H74" s="919"/>
      <c r="I74" s="919"/>
      <c r="J74" s="919"/>
      <c r="K74" s="919"/>
      <c r="L74" s="919"/>
      <c r="M74" s="919"/>
      <c r="N74" s="919"/>
      <c r="O74" s="919"/>
      <c r="P74" s="920"/>
      <c r="Q74" s="921">
        <v>422222</v>
      </c>
      <c r="R74" s="861"/>
      <c r="S74" s="861"/>
      <c r="T74" s="861"/>
      <c r="U74" s="861"/>
      <c r="V74" s="861">
        <v>410039</v>
      </c>
      <c r="W74" s="861"/>
      <c r="X74" s="861"/>
      <c r="Y74" s="861"/>
      <c r="Z74" s="861"/>
      <c r="AA74" s="861">
        <v>12183</v>
      </c>
      <c r="AB74" s="861"/>
      <c r="AC74" s="861"/>
      <c r="AD74" s="861"/>
      <c r="AE74" s="861"/>
      <c r="AF74" s="861">
        <v>12183</v>
      </c>
      <c r="AG74" s="861"/>
      <c r="AH74" s="861"/>
      <c r="AI74" s="861"/>
      <c r="AJ74" s="861"/>
      <c r="AK74" s="861">
        <v>1416</v>
      </c>
      <c r="AL74" s="861"/>
      <c r="AM74" s="861"/>
      <c r="AN74" s="861"/>
      <c r="AO74" s="861"/>
      <c r="AP74" s="922" t="s">
        <v>588</v>
      </c>
      <c r="AQ74" s="861"/>
      <c r="AR74" s="861"/>
      <c r="AS74" s="861"/>
      <c r="AT74" s="861"/>
      <c r="AU74" s="922" t="s">
        <v>588</v>
      </c>
      <c r="AV74" s="861"/>
      <c r="AW74" s="861"/>
      <c r="AX74" s="861"/>
      <c r="AY74" s="861"/>
      <c r="AZ74" s="923"/>
      <c r="BA74" s="923"/>
      <c r="BB74" s="923"/>
      <c r="BC74" s="923"/>
      <c r="BD74" s="924"/>
      <c r="BE74" s="265"/>
      <c r="BF74" s="265"/>
      <c r="BG74" s="265"/>
      <c r="BH74" s="265"/>
      <c r="BI74" s="265"/>
      <c r="BJ74" s="265"/>
      <c r="BK74" s="265"/>
      <c r="BL74" s="265"/>
      <c r="BM74" s="265"/>
      <c r="BN74" s="265"/>
      <c r="BO74" s="265"/>
      <c r="BP74" s="265"/>
      <c r="BQ74" s="262">
        <v>68</v>
      </c>
      <c r="BR74" s="267"/>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6"/>
    </row>
    <row r="75" spans="1:131" s="247" customFormat="1" ht="26.25" customHeight="1">
      <c r="A75" s="261">
        <v>8</v>
      </c>
      <c r="B75" s="918" t="s">
        <v>587</v>
      </c>
      <c r="C75" s="919"/>
      <c r="D75" s="919"/>
      <c r="E75" s="919"/>
      <c r="F75" s="919"/>
      <c r="G75" s="919"/>
      <c r="H75" s="919"/>
      <c r="I75" s="919"/>
      <c r="J75" s="919"/>
      <c r="K75" s="919"/>
      <c r="L75" s="919"/>
      <c r="M75" s="919"/>
      <c r="N75" s="919"/>
      <c r="O75" s="919"/>
      <c r="P75" s="920"/>
      <c r="Q75" s="925">
        <v>297</v>
      </c>
      <c r="R75" s="926"/>
      <c r="S75" s="926"/>
      <c r="T75" s="926"/>
      <c r="U75" s="874"/>
      <c r="V75" s="927">
        <v>286</v>
      </c>
      <c r="W75" s="926"/>
      <c r="X75" s="926"/>
      <c r="Y75" s="926"/>
      <c r="Z75" s="874"/>
      <c r="AA75" s="927">
        <v>11</v>
      </c>
      <c r="AB75" s="926"/>
      <c r="AC75" s="926"/>
      <c r="AD75" s="926"/>
      <c r="AE75" s="874"/>
      <c r="AF75" s="927">
        <v>11</v>
      </c>
      <c r="AG75" s="926"/>
      <c r="AH75" s="926"/>
      <c r="AI75" s="926"/>
      <c r="AJ75" s="874"/>
      <c r="AK75" s="922">
        <v>5</v>
      </c>
      <c r="AL75" s="861"/>
      <c r="AM75" s="861"/>
      <c r="AN75" s="861"/>
      <c r="AO75" s="861"/>
      <c r="AP75" s="922" t="s">
        <v>588</v>
      </c>
      <c r="AQ75" s="861"/>
      <c r="AR75" s="861"/>
      <c r="AS75" s="861"/>
      <c r="AT75" s="861"/>
      <c r="AU75" s="922" t="s">
        <v>588</v>
      </c>
      <c r="AV75" s="861"/>
      <c r="AW75" s="861"/>
      <c r="AX75" s="861"/>
      <c r="AY75" s="861"/>
      <c r="AZ75" s="923"/>
      <c r="BA75" s="923"/>
      <c r="BB75" s="923"/>
      <c r="BC75" s="923"/>
      <c r="BD75" s="924"/>
      <c r="BE75" s="265"/>
      <c r="BF75" s="265"/>
      <c r="BG75" s="265"/>
      <c r="BH75" s="265"/>
      <c r="BI75" s="265"/>
      <c r="BJ75" s="265"/>
      <c r="BK75" s="265"/>
      <c r="BL75" s="265"/>
      <c r="BM75" s="265"/>
      <c r="BN75" s="265"/>
      <c r="BO75" s="265"/>
      <c r="BP75" s="265"/>
      <c r="BQ75" s="262">
        <v>69</v>
      </c>
      <c r="BR75" s="267"/>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6"/>
    </row>
    <row r="76" spans="1:131" s="247" customFormat="1" ht="26.25" customHeight="1">
      <c r="A76" s="261">
        <v>9</v>
      </c>
      <c r="B76" s="918"/>
      <c r="C76" s="919"/>
      <c r="D76" s="919"/>
      <c r="E76" s="919"/>
      <c r="F76" s="919"/>
      <c r="G76" s="919"/>
      <c r="H76" s="919"/>
      <c r="I76" s="919"/>
      <c r="J76" s="919"/>
      <c r="K76" s="919"/>
      <c r="L76" s="919"/>
      <c r="M76" s="919"/>
      <c r="N76" s="919"/>
      <c r="O76" s="919"/>
      <c r="P76" s="920"/>
      <c r="Q76" s="925"/>
      <c r="R76" s="926"/>
      <c r="S76" s="926"/>
      <c r="T76" s="926"/>
      <c r="U76" s="874"/>
      <c r="V76" s="927"/>
      <c r="W76" s="926"/>
      <c r="X76" s="926"/>
      <c r="Y76" s="926"/>
      <c r="Z76" s="874"/>
      <c r="AA76" s="927"/>
      <c r="AB76" s="926"/>
      <c r="AC76" s="926"/>
      <c r="AD76" s="926"/>
      <c r="AE76" s="874"/>
      <c r="AF76" s="927"/>
      <c r="AG76" s="926"/>
      <c r="AH76" s="926"/>
      <c r="AI76" s="926"/>
      <c r="AJ76" s="874"/>
      <c r="AK76" s="927"/>
      <c r="AL76" s="926"/>
      <c r="AM76" s="926"/>
      <c r="AN76" s="926"/>
      <c r="AO76" s="874"/>
      <c r="AP76" s="927"/>
      <c r="AQ76" s="926"/>
      <c r="AR76" s="926"/>
      <c r="AS76" s="926"/>
      <c r="AT76" s="874"/>
      <c r="AU76" s="927"/>
      <c r="AV76" s="926"/>
      <c r="AW76" s="926"/>
      <c r="AX76" s="926"/>
      <c r="AY76" s="874"/>
      <c r="AZ76" s="923"/>
      <c r="BA76" s="923"/>
      <c r="BB76" s="923"/>
      <c r="BC76" s="923"/>
      <c r="BD76" s="924"/>
      <c r="BE76" s="265"/>
      <c r="BF76" s="265"/>
      <c r="BG76" s="265"/>
      <c r="BH76" s="265"/>
      <c r="BI76" s="265"/>
      <c r="BJ76" s="265"/>
      <c r="BK76" s="265"/>
      <c r="BL76" s="265"/>
      <c r="BM76" s="265"/>
      <c r="BN76" s="265"/>
      <c r="BO76" s="265"/>
      <c r="BP76" s="265"/>
      <c r="BQ76" s="262">
        <v>70</v>
      </c>
      <c r="BR76" s="267"/>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6"/>
    </row>
    <row r="77" spans="1:131" s="247" customFormat="1" ht="26.25" customHeight="1">
      <c r="A77" s="261">
        <v>10</v>
      </c>
      <c r="B77" s="918"/>
      <c r="C77" s="919"/>
      <c r="D77" s="919"/>
      <c r="E77" s="919"/>
      <c r="F77" s="919"/>
      <c r="G77" s="919"/>
      <c r="H77" s="919"/>
      <c r="I77" s="919"/>
      <c r="J77" s="919"/>
      <c r="K77" s="919"/>
      <c r="L77" s="919"/>
      <c r="M77" s="919"/>
      <c r="N77" s="919"/>
      <c r="O77" s="919"/>
      <c r="P77" s="920"/>
      <c r="Q77" s="925"/>
      <c r="R77" s="926"/>
      <c r="S77" s="926"/>
      <c r="T77" s="926"/>
      <c r="U77" s="874"/>
      <c r="V77" s="927"/>
      <c r="W77" s="926"/>
      <c r="X77" s="926"/>
      <c r="Y77" s="926"/>
      <c r="Z77" s="874"/>
      <c r="AA77" s="927"/>
      <c r="AB77" s="926"/>
      <c r="AC77" s="926"/>
      <c r="AD77" s="926"/>
      <c r="AE77" s="874"/>
      <c r="AF77" s="927"/>
      <c r="AG77" s="926"/>
      <c r="AH77" s="926"/>
      <c r="AI77" s="926"/>
      <c r="AJ77" s="874"/>
      <c r="AK77" s="927"/>
      <c r="AL77" s="926"/>
      <c r="AM77" s="926"/>
      <c r="AN77" s="926"/>
      <c r="AO77" s="874"/>
      <c r="AP77" s="927"/>
      <c r="AQ77" s="926"/>
      <c r="AR77" s="926"/>
      <c r="AS77" s="926"/>
      <c r="AT77" s="874"/>
      <c r="AU77" s="927"/>
      <c r="AV77" s="926"/>
      <c r="AW77" s="926"/>
      <c r="AX77" s="926"/>
      <c r="AY77" s="874"/>
      <c r="AZ77" s="923"/>
      <c r="BA77" s="923"/>
      <c r="BB77" s="923"/>
      <c r="BC77" s="923"/>
      <c r="BD77" s="924"/>
      <c r="BE77" s="265"/>
      <c r="BF77" s="265"/>
      <c r="BG77" s="265"/>
      <c r="BH77" s="265"/>
      <c r="BI77" s="265"/>
      <c r="BJ77" s="265"/>
      <c r="BK77" s="265"/>
      <c r="BL77" s="265"/>
      <c r="BM77" s="265"/>
      <c r="BN77" s="265"/>
      <c r="BO77" s="265"/>
      <c r="BP77" s="265"/>
      <c r="BQ77" s="262">
        <v>71</v>
      </c>
      <c r="BR77" s="267"/>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6"/>
    </row>
    <row r="78" spans="1:131" s="247" customFormat="1" ht="26.25" customHeight="1">
      <c r="A78" s="261">
        <v>11</v>
      </c>
      <c r="B78" s="918"/>
      <c r="C78" s="919"/>
      <c r="D78" s="919"/>
      <c r="E78" s="919"/>
      <c r="F78" s="919"/>
      <c r="G78" s="919"/>
      <c r="H78" s="919"/>
      <c r="I78" s="919"/>
      <c r="J78" s="919"/>
      <c r="K78" s="919"/>
      <c r="L78" s="919"/>
      <c r="M78" s="919"/>
      <c r="N78" s="919"/>
      <c r="O78" s="919"/>
      <c r="P78" s="920"/>
      <c r="Q78" s="921"/>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923"/>
      <c r="BA78" s="923"/>
      <c r="BB78" s="923"/>
      <c r="BC78" s="923"/>
      <c r="BD78" s="924"/>
      <c r="BE78" s="265"/>
      <c r="BF78" s="265"/>
      <c r="BG78" s="265"/>
      <c r="BH78" s="265"/>
      <c r="BI78" s="265"/>
      <c r="BJ78" s="268"/>
      <c r="BK78" s="268"/>
      <c r="BL78" s="268"/>
      <c r="BM78" s="268"/>
      <c r="BN78" s="268"/>
      <c r="BO78" s="265"/>
      <c r="BP78" s="265"/>
      <c r="BQ78" s="262">
        <v>72</v>
      </c>
      <c r="BR78" s="267"/>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6"/>
    </row>
    <row r="79" spans="1:131" s="247" customFormat="1" ht="26.25" customHeight="1">
      <c r="A79" s="261">
        <v>12</v>
      </c>
      <c r="B79" s="918"/>
      <c r="C79" s="919"/>
      <c r="D79" s="919"/>
      <c r="E79" s="919"/>
      <c r="F79" s="919"/>
      <c r="G79" s="919"/>
      <c r="H79" s="919"/>
      <c r="I79" s="919"/>
      <c r="J79" s="919"/>
      <c r="K79" s="919"/>
      <c r="L79" s="919"/>
      <c r="M79" s="919"/>
      <c r="N79" s="919"/>
      <c r="O79" s="919"/>
      <c r="P79" s="920"/>
      <c r="Q79" s="92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923"/>
      <c r="BA79" s="923"/>
      <c r="BB79" s="923"/>
      <c r="BC79" s="923"/>
      <c r="BD79" s="924"/>
      <c r="BE79" s="265"/>
      <c r="BF79" s="265"/>
      <c r="BG79" s="265"/>
      <c r="BH79" s="265"/>
      <c r="BI79" s="265"/>
      <c r="BJ79" s="268"/>
      <c r="BK79" s="268"/>
      <c r="BL79" s="268"/>
      <c r="BM79" s="268"/>
      <c r="BN79" s="268"/>
      <c r="BO79" s="265"/>
      <c r="BP79" s="265"/>
      <c r="BQ79" s="262">
        <v>73</v>
      </c>
      <c r="BR79" s="267"/>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6"/>
    </row>
    <row r="80" spans="1:131" s="247" customFormat="1" ht="26.25" customHeight="1">
      <c r="A80" s="261">
        <v>13</v>
      </c>
      <c r="B80" s="918"/>
      <c r="C80" s="919"/>
      <c r="D80" s="919"/>
      <c r="E80" s="919"/>
      <c r="F80" s="919"/>
      <c r="G80" s="919"/>
      <c r="H80" s="919"/>
      <c r="I80" s="919"/>
      <c r="J80" s="919"/>
      <c r="K80" s="919"/>
      <c r="L80" s="919"/>
      <c r="M80" s="919"/>
      <c r="N80" s="919"/>
      <c r="O80" s="919"/>
      <c r="P80" s="920"/>
      <c r="Q80" s="921"/>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923"/>
      <c r="BA80" s="923"/>
      <c r="BB80" s="923"/>
      <c r="BC80" s="923"/>
      <c r="BD80" s="924"/>
      <c r="BE80" s="265"/>
      <c r="BF80" s="265"/>
      <c r="BG80" s="265"/>
      <c r="BH80" s="265"/>
      <c r="BI80" s="265"/>
      <c r="BJ80" s="265"/>
      <c r="BK80" s="265"/>
      <c r="BL80" s="265"/>
      <c r="BM80" s="265"/>
      <c r="BN80" s="265"/>
      <c r="BO80" s="265"/>
      <c r="BP80" s="265"/>
      <c r="BQ80" s="262">
        <v>74</v>
      </c>
      <c r="BR80" s="267"/>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6"/>
    </row>
    <row r="81" spans="1:131" s="247" customFormat="1" ht="26.25" customHeight="1">
      <c r="A81" s="261">
        <v>14</v>
      </c>
      <c r="B81" s="918"/>
      <c r="C81" s="919"/>
      <c r="D81" s="919"/>
      <c r="E81" s="919"/>
      <c r="F81" s="919"/>
      <c r="G81" s="919"/>
      <c r="H81" s="919"/>
      <c r="I81" s="919"/>
      <c r="J81" s="919"/>
      <c r="K81" s="919"/>
      <c r="L81" s="919"/>
      <c r="M81" s="919"/>
      <c r="N81" s="919"/>
      <c r="O81" s="919"/>
      <c r="P81" s="920"/>
      <c r="Q81" s="921"/>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923"/>
      <c r="BA81" s="923"/>
      <c r="BB81" s="923"/>
      <c r="BC81" s="923"/>
      <c r="BD81" s="924"/>
      <c r="BE81" s="265"/>
      <c r="BF81" s="265"/>
      <c r="BG81" s="265"/>
      <c r="BH81" s="265"/>
      <c r="BI81" s="265"/>
      <c r="BJ81" s="265"/>
      <c r="BK81" s="265"/>
      <c r="BL81" s="265"/>
      <c r="BM81" s="265"/>
      <c r="BN81" s="265"/>
      <c r="BO81" s="265"/>
      <c r="BP81" s="265"/>
      <c r="BQ81" s="262">
        <v>75</v>
      </c>
      <c r="BR81" s="267"/>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6"/>
    </row>
    <row r="82" spans="1:131" s="247" customFormat="1" ht="26.25" customHeight="1">
      <c r="A82" s="261">
        <v>15</v>
      </c>
      <c r="B82" s="918"/>
      <c r="C82" s="919"/>
      <c r="D82" s="919"/>
      <c r="E82" s="919"/>
      <c r="F82" s="919"/>
      <c r="G82" s="919"/>
      <c r="H82" s="919"/>
      <c r="I82" s="919"/>
      <c r="J82" s="919"/>
      <c r="K82" s="919"/>
      <c r="L82" s="919"/>
      <c r="M82" s="919"/>
      <c r="N82" s="919"/>
      <c r="O82" s="919"/>
      <c r="P82" s="920"/>
      <c r="Q82" s="92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923"/>
      <c r="BA82" s="923"/>
      <c r="BB82" s="923"/>
      <c r="BC82" s="923"/>
      <c r="BD82" s="924"/>
      <c r="BE82" s="265"/>
      <c r="BF82" s="265"/>
      <c r="BG82" s="265"/>
      <c r="BH82" s="265"/>
      <c r="BI82" s="265"/>
      <c r="BJ82" s="265"/>
      <c r="BK82" s="265"/>
      <c r="BL82" s="265"/>
      <c r="BM82" s="265"/>
      <c r="BN82" s="265"/>
      <c r="BO82" s="265"/>
      <c r="BP82" s="265"/>
      <c r="BQ82" s="262">
        <v>76</v>
      </c>
      <c r="BR82" s="267"/>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6"/>
    </row>
    <row r="83" spans="1:131" s="247" customFormat="1" ht="26.25" customHeight="1">
      <c r="A83" s="261">
        <v>16</v>
      </c>
      <c r="B83" s="918"/>
      <c r="C83" s="919"/>
      <c r="D83" s="919"/>
      <c r="E83" s="919"/>
      <c r="F83" s="919"/>
      <c r="G83" s="919"/>
      <c r="H83" s="919"/>
      <c r="I83" s="919"/>
      <c r="J83" s="919"/>
      <c r="K83" s="919"/>
      <c r="L83" s="919"/>
      <c r="M83" s="919"/>
      <c r="N83" s="919"/>
      <c r="O83" s="919"/>
      <c r="P83" s="920"/>
      <c r="Q83" s="921"/>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923"/>
      <c r="BA83" s="923"/>
      <c r="BB83" s="923"/>
      <c r="BC83" s="923"/>
      <c r="BD83" s="924"/>
      <c r="BE83" s="265"/>
      <c r="BF83" s="265"/>
      <c r="BG83" s="265"/>
      <c r="BH83" s="265"/>
      <c r="BI83" s="265"/>
      <c r="BJ83" s="265"/>
      <c r="BK83" s="265"/>
      <c r="BL83" s="265"/>
      <c r="BM83" s="265"/>
      <c r="BN83" s="265"/>
      <c r="BO83" s="265"/>
      <c r="BP83" s="265"/>
      <c r="BQ83" s="262">
        <v>77</v>
      </c>
      <c r="BR83" s="267"/>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6"/>
    </row>
    <row r="84" spans="1:131" s="247" customFormat="1" ht="26.25" customHeight="1">
      <c r="A84" s="261">
        <v>17</v>
      </c>
      <c r="B84" s="918"/>
      <c r="C84" s="919"/>
      <c r="D84" s="919"/>
      <c r="E84" s="919"/>
      <c r="F84" s="919"/>
      <c r="G84" s="919"/>
      <c r="H84" s="919"/>
      <c r="I84" s="919"/>
      <c r="J84" s="919"/>
      <c r="K84" s="919"/>
      <c r="L84" s="919"/>
      <c r="M84" s="919"/>
      <c r="N84" s="919"/>
      <c r="O84" s="919"/>
      <c r="P84" s="920"/>
      <c r="Q84" s="921"/>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923"/>
      <c r="BA84" s="923"/>
      <c r="BB84" s="923"/>
      <c r="BC84" s="923"/>
      <c r="BD84" s="924"/>
      <c r="BE84" s="265"/>
      <c r="BF84" s="265"/>
      <c r="BG84" s="265"/>
      <c r="BH84" s="265"/>
      <c r="BI84" s="265"/>
      <c r="BJ84" s="265"/>
      <c r="BK84" s="265"/>
      <c r="BL84" s="265"/>
      <c r="BM84" s="265"/>
      <c r="BN84" s="265"/>
      <c r="BO84" s="265"/>
      <c r="BP84" s="265"/>
      <c r="BQ84" s="262">
        <v>78</v>
      </c>
      <c r="BR84" s="267"/>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6"/>
    </row>
    <row r="85" spans="1:131" s="247" customFormat="1" ht="26.25" customHeight="1">
      <c r="A85" s="261">
        <v>18</v>
      </c>
      <c r="B85" s="918"/>
      <c r="C85" s="919"/>
      <c r="D85" s="919"/>
      <c r="E85" s="919"/>
      <c r="F85" s="919"/>
      <c r="G85" s="919"/>
      <c r="H85" s="919"/>
      <c r="I85" s="919"/>
      <c r="J85" s="919"/>
      <c r="K85" s="919"/>
      <c r="L85" s="919"/>
      <c r="M85" s="919"/>
      <c r="N85" s="919"/>
      <c r="O85" s="919"/>
      <c r="P85" s="920"/>
      <c r="Q85" s="921"/>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923"/>
      <c r="BA85" s="923"/>
      <c r="BB85" s="923"/>
      <c r="BC85" s="923"/>
      <c r="BD85" s="924"/>
      <c r="BE85" s="265"/>
      <c r="BF85" s="265"/>
      <c r="BG85" s="265"/>
      <c r="BH85" s="265"/>
      <c r="BI85" s="265"/>
      <c r="BJ85" s="265"/>
      <c r="BK85" s="265"/>
      <c r="BL85" s="265"/>
      <c r="BM85" s="265"/>
      <c r="BN85" s="265"/>
      <c r="BO85" s="265"/>
      <c r="BP85" s="265"/>
      <c r="BQ85" s="262">
        <v>79</v>
      </c>
      <c r="BR85" s="267"/>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6"/>
    </row>
    <row r="86" spans="1:131" s="247" customFormat="1" ht="26.25" customHeight="1">
      <c r="A86" s="261">
        <v>19</v>
      </c>
      <c r="B86" s="918"/>
      <c r="C86" s="919"/>
      <c r="D86" s="919"/>
      <c r="E86" s="919"/>
      <c r="F86" s="919"/>
      <c r="G86" s="919"/>
      <c r="H86" s="919"/>
      <c r="I86" s="919"/>
      <c r="J86" s="919"/>
      <c r="K86" s="919"/>
      <c r="L86" s="919"/>
      <c r="M86" s="919"/>
      <c r="N86" s="919"/>
      <c r="O86" s="919"/>
      <c r="P86" s="920"/>
      <c r="Q86" s="921"/>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923"/>
      <c r="BA86" s="923"/>
      <c r="BB86" s="923"/>
      <c r="BC86" s="923"/>
      <c r="BD86" s="924"/>
      <c r="BE86" s="265"/>
      <c r="BF86" s="265"/>
      <c r="BG86" s="265"/>
      <c r="BH86" s="265"/>
      <c r="BI86" s="265"/>
      <c r="BJ86" s="265"/>
      <c r="BK86" s="265"/>
      <c r="BL86" s="265"/>
      <c r="BM86" s="265"/>
      <c r="BN86" s="265"/>
      <c r="BO86" s="265"/>
      <c r="BP86" s="265"/>
      <c r="BQ86" s="262">
        <v>80</v>
      </c>
      <c r="BR86" s="267"/>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6"/>
    </row>
    <row r="87" spans="1:131" s="247" customFormat="1" ht="26.25" customHeight="1">
      <c r="A87" s="269">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5"/>
      <c r="BF87" s="265"/>
      <c r="BG87" s="265"/>
      <c r="BH87" s="265"/>
      <c r="BI87" s="265"/>
      <c r="BJ87" s="265"/>
      <c r="BK87" s="265"/>
      <c r="BL87" s="265"/>
      <c r="BM87" s="265"/>
      <c r="BN87" s="265"/>
      <c r="BO87" s="265"/>
      <c r="BP87" s="265"/>
      <c r="BQ87" s="262">
        <v>81</v>
      </c>
      <c r="BR87" s="267"/>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6"/>
    </row>
    <row r="88" spans="1:131" s="247" customFormat="1" ht="26.25" customHeight="1" thickBot="1">
      <c r="A88" s="264" t="s">
        <v>388</v>
      </c>
      <c r="B88" s="832" t="s">
        <v>417</v>
      </c>
      <c r="C88" s="833"/>
      <c r="D88" s="833"/>
      <c r="E88" s="833"/>
      <c r="F88" s="833"/>
      <c r="G88" s="833"/>
      <c r="H88" s="833"/>
      <c r="I88" s="833"/>
      <c r="J88" s="833"/>
      <c r="K88" s="833"/>
      <c r="L88" s="833"/>
      <c r="M88" s="833"/>
      <c r="N88" s="833"/>
      <c r="O88" s="833"/>
      <c r="P88" s="834"/>
      <c r="Q88" s="881"/>
      <c r="R88" s="882"/>
      <c r="S88" s="882"/>
      <c r="T88" s="882"/>
      <c r="U88" s="882"/>
      <c r="V88" s="882"/>
      <c r="W88" s="882"/>
      <c r="X88" s="882"/>
      <c r="Y88" s="882"/>
      <c r="Z88" s="882"/>
      <c r="AA88" s="882"/>
      <c r="AB88" s="882"/>
      <c r="AC88" s="882"/>
      <c r="AD88" s="882"/>
      <c r="AE88" s="882"/>
      <c r="AF88" s="885">
        <v>13103</v>
      </c>
      <c r="AG88" s="885"/>
      <c r="AH88" s="885"/>
      <c r="AI88" s="885"/>
      <c r="AJ88" s="885"/>
      <c r="AK88" s="882"/>
      <c r="AL88" s="882"/>
      <c r="AM88" s="882"/>
      <c r="AN88" s="882"/>
      <c r="AO88" s="882"/>
      <c r="AP88" s="885">
        <v>4594</v>
      </c>
      <c r="AQ88" s="885"/>
      <c r="AR88" s="885"/>
      <c r="AS88" s="885"/>
      <c r="AT88" s="885"/>
      <c r="AU88" s="885">
        <v>230</v>
      </c>
      <c r="AV88" s="885"/>
      <c r="AW88" s="885"/>
      <c r="AX88" s="885"/>
      <c r="AY88" s="885"/>
      <c r="AZ88" s="891"/>
      <c r="BA88" s="891"/>
      <c r="BB88" s="891"/>
      <c r="BC88" s="891"/>
      <c r="BD88" s="892"/>
      <c r="BE88" s="265"/>
      <c r="BF88" s="265"/>
      <c r="BG88" s="265"/>
      <c r="BH88" s="265"/>
      <c r="BI88" s="265"/>
      <c r="BJ88" s="265"/>
      <c r="BK88" s="265"/>
      <c r="BL88" s="265"/>
      <c r="BM88" s="265"/>
      <c r="BN88" s="265"/>
      <c r="BO88" s="265"/>
      <c r="BP88" s="265"/>
      <c r="BQ88" s="262">
        <v>82</v>
      </c>
      <c r="BR88" s="267"/>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418</v>
      </c>
      <c r="BS102" s="833"/>
      <c r="BT102" s="833"/>
      <c r="BU102" s="833"/>
      <c r="BV102" s="833"/>
      <c r="BW102" s="833"/>
      <c r="BX102" s="833"/>
      <c r="BY102" s="833"/>
      <c r="BZ102" s="833"/>
      <c r="CA102" s="833"/>
      <c r="CB102" s="833"/>
      <c r="CC102" s="833"/>
      <c r="CD102" s="833"/>
      <c r="CE102" s="833"/>
      <c r="CF102" s="833"/>
      <c r="CG102" s="834"/>
      <c r="CH102" s="935"/>
      <c r="CI102" s="936"/>
      <c r="CJ102" s="936"/>
      <c r="CK102" s="936"/>
      <c r="CL102" s="937"/>
      <c r="CM102" s="935"/>
      <c r="CN102" s="936"/>
      <c r="CO102" s="936"/>
      <c r="CP102" s="936"/>
      <c r="CQ102" s="937"/>
      <c r="CR102" s="938"/>
      <c r="CS102" s="894"/>
      <c r="CT102" s="894"/>
      <c r="CU102" s="894"/>
      <c r="CV102" s="939"/>
      <c r="CW102" s="938"/>
      <c r="CX102" s="894"/>
      <c r="CY102" s="894"/>
      <c r="CZ102" s="894"/>
      <c r="DA102" s="939"/>
      <c r="DB102" s="938"/>
      <c r="DC102" s="894"/>
      <c r="DD102" s="894"/>
      <c r="DE102" s="894"/>
      <c r="DF102" s="939"/>
      <c r="DG102" s="938"/>
      <c r="DH102" s="894"/>
      <c r="DI102" s="894"/>
      <c r="DJ102" s="894"/>
      <c r="DK102" s="939"/>
      <c r="DL102" s="938"/>
      <c r="DM102" s="894"/>
      <c r="DN102" s="894"/>
      <c r="DO102" s="894"/>
      <c r="DP102" s="939"/>
      <c r="DQ102" s="938"/>
      <c r="DR102" s="894"/>
      <c r="DS102" s="894"/>
      <c r="DT102" s="894"/>
      <c r="DU102" s="939"/>
      <c r="DV102" s="962"/>
      <c r="DW102" s="963"/>
      <c r="DX102" s="963"/>
      <c r="DY102" s="963"/>
      <c r="DZ102" s="96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6" customFormat="1" ht="26.25" customHeight="1">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307</v>
      </c>
      <c r="AG109" s="941"/>
      <c r="AH109" s="941"/>
      <c r="AI109" s="941"/>
      <c r="AJ109" s="942"/>
      <c r="AK109" s="940" t="s">
        <v>306</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307</v>
      </c>
      <c r="BW109" s="941"/>
      <c r="BX109" s="941"/>
      <c r="BY109" s="941"/>
      <c r="BZ109" s="942"/>
      <c r="CA109" s="940" t="s">
        <v>306</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307</v>
      </c>
      <c r="DM109" s="941"/>
      <c r="DN109" s="941"/>
      <c r="DO109" s="941"/>
      <c r="DP109" s="942"/>
      <c r="DQ109" s="940" t="s">
        <v>306</v>
      </c>
      <c r="DR109" s="941"/>
      <c r="DS109" s="941"/>
      <c r="DT109" s="941"/>
      <c r="DU109" s="942"/>
      <c r="DV109" s="940" t="s">
        <v>427</v>
      </c>
      <c r="DW109" s="941"/>
      <c r="DX109" s="941"/>
      <c r="DY109" s="941"/>
      <c r="DZ109" s="943"/>
    </row>
    <row r="110" spans="1:131" s="246" customFormat="1" ht="26.25" customHeight="1">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524832</v>
      </c>
      <c r="AB110" s="948"/>
      <c r="AC110" s="948"/>
      <c r="AD110" s="948"/>
      <c r="AE110" s="949"/>
      <c r="AF110" s="950">
        <v>546563</v>
      </c>
      <c r="AG110" s="948"/>
      <c r="AH110" s="948"/>
      <c r="AI110" s="948"/>
      <c r="AJ110" s="949"/>
      <c r="AK110" s="950">
        <v>541362</v>
      </c>
      <c r="AL110" s="948"/>
      <c r="AM110" s="948"/>
      <c r="AN110" s="948"/>
      <c r="AO110" s="949"/>
      <c r="AP110" s="951">
        <v>18.5</v>
      </c>
      <c r="AQ110" s="952"/>
      <c r="AR110" s="952"/>
      <c r="AS110" s="952"/>
      <c r="AT110" s="953"/>
      <c r="AU110" s="954" t="s">
        <v>73</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5657955</v>
      </c>
      <c r="BR110" s="983"/>
      <c r="BS110" s="983"/>
      <c r="BT110" s="983"/>
      <c r="BU110" s="983"/>
      <c r="BV110" s="983">
        <v>5403890</v>
      </c>
      <c r="BW110" s="983"/>
      <c r="BX110" s="983"/>
      <c r="BY110" s="983"/>
      <c r="BZ110" s="983"/>
      <c r="CA110" s="983">
        <v>5138570</v>
      </c>
      <c r="CB110" s="983"/>
      <c r="CC110" s="983"/>
      <c r="CD110" s="983"/>
      <c r="CE110" s="983"/>
      <c r="CF110" s="997">
        <v>175.7</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433</v>
      </c>
      <c r="DH110" s="983"/>
      <c r="DI110" s="983"/>
      <c r="DJ110" s="983"/>
      <c r="DK110" s="983"/>
      <c r="DL110" s="983" t="s">
        <v>433</v>
      </c>
      <c r="DM110" s="983"/>
      <c r="DN110" s="983"/>
      <c r="DO110" s="983"/>
      <c r="DP110" s="983"/>
      <c r="DQ110" s="983" t="s">
        <v>433</v>
      </c>
      <c r="DR110" s="983"/>
      <c r="DS110" s="983"/>
      <c r="DT110" s="983"/>
      <c r="DU110" s="983"/>
      <c r="DV110" s="984" t="s">
        <v>433</v>
      </c>
      <c r="DW110" s="984"/>
      <c r="DX110" s="984"/>
      <c r="DY110" s="984"/>
      <c r="DZ110" s="985"/>
    </row>
    <row r="111" spans="1:131" s="246" customFormat="1" ht="26.25" customHeight="1">
      <c r="A111" s="986" t="s">
        <v>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435</v>
      </c>
      <c r="AB111" s="990"/>
      <c r="AC111" s="990"/>
      <c r="AD111" s="990"/>
      <c r="AE111" s="991"/>
      <c r="AF111" s="992" t="s">
        <v>435</v>
      </c>
      <c r="AG111" s="990"/>
      <c r="AH111" s="990"/>
      <c r="AI111" s="990"/>
      <c r="AJ111" s="991"/>
      <c r="AK111" s="992" t="s">
        <v>435</v>
      </c>
      <c r="AL111" s="990"/>
      <c r="AM111" s="990"/>
      <c r="AN111" s="990"/>
      <c r="AO111" s="991"/>
      <c r="AP111" s="993" t="s">
        <v>435</v>
      </c>
      <c r="AQ111" s="994"/>
      <c r="AR111" s="994"/>
      <c r="AS111" s="994"/>
      <c r="AT111" s="995"/>
      <c r="AU111" s="956"/>
      <c r="AV111" s="957"/>
      <c r="AW111" s="957"/>
      <c r="AX111" s="957"/>
      <c r="AY111" s="957"/>
      <c r="AZ111" s="1005" t="s">
        <v>436</v>
      </c>
      <c r="BA111" s="1006"/>
      <c r="BB111" s="1006"/>
      <c r="BC111" s="1006"/>
      <c r="BD111" s="1006"/>
      <c r="BE111" s="1006"/>
      <c r="BF111" s="1006"/>
      <c r="BG111" s="1006"/>
      <c r="BH111" s="1006"/>
      <c r="BI111" s="1006"/>
      <c r="BJ111" s="1006"/>
      <c r="BK111" s="1006"/>
      <c r="BL111" s="1006"/>
      <c r="BM111" s="1006"/>
      <c r="BN111" s="1006"/>
      <c r="BO111" s="1006"/>
      <c r="BP111" s="1007"/>
      <c r="BQ111" s="975">
        <v>134129</v>
      </c>
      <c r="BR111" s="976"/>
      <c r="BS111" s="976"/>
      <c r="BT111" s="976"/>
      <c r="BU111" s="976"/>
      <c r="BV111" s="976">
        <v>100428</v>
      </c>
      <c r="BW111" s="976"/>
      <c r="BX111" s="976"/>
      <c r="BY111" s="976"/>
      <c r="BZ111" s="976"/>
      <c r="CA111" s="976">
        <v>48000</v>
      </c>
      <c r="CB111" s="976"/>
      <c r="CC111" s="976"/>
      <c r="CD111" s="976"/>
      <c r="CE111" s="976"/>
      <c r="CF111" s="970">
        <v>1.6</v>
      </c>
      <c r="CG111" s="971"/>
      <c r="CH111" s="971"/>
      <c r="CI111" s="971"/>
      <c r="CJ111" s="971"/>
      <c r="CK111" s="1001"/>
      <c r="CL111" s="1002"/>
      <c r="CM111" s="972" t="s">
        <v>437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435</v>
      </c>
      <c r="DH111" s="976"/>
      <c r="DI111" s="976"/>
      <c r="DJ111" s="976"/>
      <c r="DK111" s="976"/>
      <c r="DL111" s="976" t="s">
        <v>435</v>
      </c>
      <c r="DM111" s="976"/>
      <c r="DN111" s="976"/>
      <c r="DO111" s="976"/>
      <c r="DP111" s="976"/>
      <c r="DQ111" s="976" t="s">
        <v>435</v>
      </c>
      <c r="DR111" s="976"/>
      <c r="DS111" s="976"/>
      <c r="DT111" s="976"/>
      <c r="DU111" s="976"/>
      <c r="DV111" s="977" t="s">
        <v>435</v>
      </c>
      <c r="DW111" s="977"/>
      <c r="DX111" s="977"/>
      <c r="DY111" s="977"/>
      <c r="DZ111" s="978"/>
    </row>
    <row r="112" spans="1:131" s="246" customFormat="1" ht="26.25" customHeight="1">
      <c r="A112" s="1008" t="s">
        <v>438</v>
      </c>
      <c r="B112" s="1009"/>
      <c r="C112" s="1006" t="s">
        <v>439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435</v>
      </c>
      <c r="AB112" s="1015"/>
      <c r="AC112" s="1015"/>
      <c r="AD112" s="1015"/>
      <c r="AE112" s="1016"/>
      <c r="AF112" s="1017" t="s">
        <v>435</v>
      </c>
      <c r="AG112" s="1015"/>
      <c r="AH112" s="1015"/>
      <c r="AI112" s="1015"/>
      <c r="AJ112" s="1016"/>
      <c r="AK112" s="1017" t="s">
        <v>435</v>
      </c>
      <c r="AL112" s="1015"/>
      <c r="AM112" s="1015"/>
      <c r="AN112" s="1015"/>
      <c r="AO112" s="1016"/>
      <c r="AP112" s="1018" t="s">
        <v>435</v>
      </c>
      <c r="AQ112" s="1019"/>
      <c r="AR112" s="1019"/>
      <c r="AS112" s="1019"/>
      <c r="AT112" s="1020"/>
      <c r="AU112" s="956"/>
      <c r="AV112" s="957"/>
      <c r="AW112" s="957"/>
      <c r="AX112" s="957"/>
      <c r="AY112" s="957"/>
      <c r="AZ112" s="1005" t="s">
        <v>440</v>
      </c>
      <c r="BA112" s="1006"/>
      <c r="BB112" s="1006"/>
      <c r="BC112" s="1006"/>
      <c r="BD112" s="1006"/>
      <c r="BE112" s="1006"/>
      <c r="BF112" s="1006"/>
      <c r="BG112" s="1006"/>
      <c r="BH112" s="1006"/>
      <c r="BI112" s="1006"/>
      <c r="BJ112" s="1006"/>
      <c r="BK112" s="1006"/>
      <c r="BL112" s="1006"/>
      <c r="BM112" s="1006"/>
      <c r="BN112" s="1006"/>
      <c r="BO112" s="1006"/>
      <c r="BP112" s="1007"/>
      <c r="BQ112" s="975" t="s">
        <v>435</v>
      </c>
      <c r="BR112" s="976"/>
      <c r="BS112" s="976"/>
      <c r="BT112" s="976"/>
      <c r="BU112" s="976"/>
      <c r="BV112" s="976" t="s">
        <v>435</v>
      </c>
      <c r="BW112" s="976"/>
      <c r="BX112" s="976"/>
      <c r="BY112" s="976"/>
      <c r="BZ112" s="976"/>
      <c r="CA112" s="976" t="s">
        <v>435</v>
      </c>
      <c r="CB112" s="976"/>
      <c r="CC112" s="976"/>
      <c r="CD112" s="976"/>
      <c r="CE112" s="976"/>
      <c r="CF112" s="970" t="s">
        <v>435</v>
      </c>
      <c r="CG112" s="971"/>
      <c r="CH112" s="971"/>
      <c r="CI112" s="971"/>
      <c r="CJ112" s="971"/>
      <c r="CK112" s="1001"/>
      <c r="CL112" s="1002"/>
      <c r="CM112" s="972" t="s">
        <v>441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435</v>
      </c>
      <c r="DH112" s="976"/>
      <c r="DI112" s="976"/>
      <c r="DJ112" s="976"/>
      <c r="DK112" s="976"/>
      <c r="DL112" s="976" t="s">
        <v>435</v>
      </c>
      <c r="DM112" s="976"/>
      <c r="DN112" s="976"/>
      <c r="DO112" s="976"/>
      <c r="DP112" s="976"/>
      <c r="DQ112" s="976" t="s">
        <v>435</v>
      </c>
      <c r="DR112" s="976"/>
      <c r="DS112" s="976"/>
      <c r="DT112" s="976"/>
      <c r="DU112" s="976"/>
      <c r="DV112" s="977" t="s">
        <v>435</v>
      </c>
      <c r="DW112" s="977"/>
      <c r="DX112" s="977"/>
      <c r="DY112" s="977"/>
      <c r="DZ112" s="978"/>
    </row>
    <row r="113" spans="1:130" s="246" customFormat="1" ht="26.25" customHeight="1">
      <c r="A113" s="1010"/>
      <c r="B113" s="1011"/>
      <c r="C113" s="1006" t="s">
        <v>442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t="s">
        <v>435</v>
      </c>
      <c r="AB113" s="990"/>
      <c r="AC113" s="990"/>
      <c r="AD113" s="990"/>
      <c r="AE113" s="991"/>
      <c r="AF113" s="992">
        <v>40</v>
      </c>
      <c r="AG113" s="990"/>
      <c r="AH113" s="990"/>
      <c r="AI113" s="990"/>
      <c r="AJ113" s="991"/>
      <c r="AK113" s="992">
        <v>35</v>
      </c>
      <c r="AL113" s="990"/>
      <c r="AM113" s="990"/>
      <c r="AN113" s="990"/>
      <c r="AO113" s="991"/>
      <c r="AP113" s="993">
        <v>0</v>
      </c>
      <c r="AQ113" s="994"/>
      <c r="AR113" s="994"/>
      <c r="AS113" s="994"/>
      <c r="AT113" s="995"/>
      <c r="AU113" s="956"/>
      <c r="AV113" s="957"/>
      <c r="AW113" s="957"/>
      <c r="AX113" s="957"/>
      <c r="AY113" s="957"/>
      <c r="AZ113" s="1005" t="s">
        <v>443</v>
      </c>
      <c r="BA113" s="1006"/>
      <c r="BB113" s="1006"/>
      <c r="BC113" s="1006"/>
      <c r="BD113" s="1006"/>
      <c r="BE113" s="1006"/>
      <c r="BF113" s="1006"/>
      <c r="BG113" s="1006"/>
      <c r="BH113" s="1006"/>
      <c r="BI113" s="1006"/>
      <c r="BJ113" s="1006"/>
      <c r="BK113" s="1006"/>
      <c r="BL113" s="1006"/>
      <c r="BM113" s="1006"/>
      <c r="BN113" s="1006"/>
      <c r="BO113" s="1006"/>
      <c r="BP113" s="1007"/>
      <c r="BQ113" s="975">
        <v>431982</v>
      </c>
      <c r="BR113" s="976"/>
      <c r="BS113" s="976"/>
      <c r="BT113" s="976"/>
      <c r="BU113" s="976"/>
      <c r="BV113" s="976">
        <v>416657</v>
      </c>
      <c r="BW113" s="976"/>
      <c r="BX113" s="976"/>
      <c r="BY113" s="976"/>
      <c r="BZ113" s="976"/>
      <c r="CA113" s="976">
        <v>356123</v>
      </c>
      <c r="CB113" s="976"/>
      <c r="CC113" s="976"/>
      <c r="CD113" s="976"/>
      <c r="CE113" s="976"/>
      <c r="CF113" s="970">
        <v>12.2</v>
      </c>
      <c r="CG113" s="971"/>
      <c r="CH113" s="971"/>
      <c r="CI113" s="971"/>
      <c r="CJ113" s="971"/>
      <c r="CK113" s="1001"/>
      <c r="CL113" s="1002"/>
      <c r="CM113" s="972" t="s">
        <v>444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435</v>
      </c>
      <c r="DH113" s="1015"/>
      <c r="DI113" s="1015"/>
      <c r="DJ113" s="1015"/>
      <c r="DK113" s="1016"/>
      <c r="DL113" s="1017" t="s">
        <v>435</v>
      </c>
      <c r="DM113" s="1015"/>
      <c r="DN113" s="1015"/>
      <c r="DO113" s="1015"/>
      <c r="DP113" s="1016"/>
      <c r="DQ113" s="1017" t="s">
        <v>435</v>
      </c>
      <c r="DR113" s="1015"/>
      <c r="DS113" s="1015"/>
      <c r="DT113" s="1015"/>
      <c r="DU113" s="1016"/>
      <c r="DV113" s="1018" t="s">
        <v>435</v>
      </c>
      <c r="DW113" s="1019"/>
      <c r="DX113" s="1019"/>
      <c r="DY113" s="1019"/>
      <c r="DZ113" s="1020"/>
    </row>
    <row r="114" spans="1:130" s="246" customFormat="1" ht="26.25" customHeight="1">
      <c r="A114" s="1010"/>
      <c r="B114" s="1011"/>
      <c r="C114" s="1006" t="s">
        <v>445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66965</v>
      </c>
      <c r="AB114" s="1015"/>
      <c r="AC114" s="1015"/>
      <c r="AD114" s="1015"/>
      <c r="AE114" s="1016"/>
      <c r="AF114" s="1017">
        <v>66119</v>
      </c>
      <c r="AG114" s="1015"/>
      <c r="AH114" s="1015"/>
      <c r="AI114" s="1015"/>
      <c r="AJ114" s="1016"/>
      <c r="AK114" s="1017">
        <v>72760</v>
      </c>
      <c r="AL114" s="1015"/>
      <c r="AM114" s="1015"/>
      <c r="AN114" s="1015"/>
      <c r="AO114" s="1016"/>
      <c r="AP114" s="1018">
        <v>2.5</v>
      </c>
      <c r="AQ114" s="1019"/>
      <c r="AR114" s="1019"/>
      <c r="AS114" s="1019"/>
      <c r="AT114" s="1020"/>
      <c r="AU114" s="956"/>
      <c r="AV114" s="957"/>
      <c r="AW114" s="957"/>
      <c r="AX114" s="957"/>
      <c r="AY114" s="957"/>
      <c r="AZ114" s="1005" t="s">
        <v>446</v>
      </c>
      <c r="BA114" s="1006"/>
      <c r="BB114" s="1006"/>
      <c r="BC114" s="1006"/>
      <c r="BD114" s="1006"/>
      <c r="BE114" s="1006"/>
      <c r="BF114" s="1006"/>
      <c r="BG114" s="1006"/>
      <c r="BH114" s="1006"/>
      <c r="BI114" s="1006"/>
      <c r="BJ114" s="1006"/>
      <c r="BK114" s="1006"/>
      <c r="BL114" s="1006"/>
      <c r="BM114" s="1006"/>
      <c r="BN114" s="1006"/>
      <c r="BO114" s="1006"/>
      <c r="BP114" s="1007"/>
      <c r="BQ114" s="975">
        <v>814047</v>
      </c>
      <c r="BR114" s="976"/>
      <c r="BS114" s="976"/>
      <c r="BT114" s="976"/>
      <c r="BU114" s="976"/>
      <c r="BV114" s="976">
        <v>845344</v>
      </c>
      <c r="BW114" s="976"/>
      <c r="BX114" s="976"/>
      <c r="BY114" s="976"/>
      <c r="BZ114" s="976"/>
      <c r="CA114" s="976">
        <v>885563</v>
      </c>
      <c r="CB114" s="976"/>
      <c r="CC114" s="976"/>
      <c r="CD114" s="976"/>
      <c r="CE114" s="976"/>
      <c r="CF114" s="970">
        <v>30.3</v>
      </c>
      <c r="CG114" s="971"/>
      <c r="CH114" s="971"/>
      <c r="CI114" s="971"/>
      <c r="CJ114" s="971"/>
      <c r="CK114" s="1001"/>
      <c r="CL114" s="1002"/>
      <c r="CM114" s="972" t="s">
        <v>447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435</v>
      </c>
      <c r="DH114" s="1015"/>
      <c r="DI114" s="1015"/>
      <c r="DJ114" s="1015"/>
      <c r="DK114" s="1016"/>
      <c r="DL114" s="1017" t="s">
        <v>435</v>
      </c>
      <c r="DM114" s="1015"/>
      <c r="DN114" s="1015"/>
      <c r="DO114" s="1015"/>
      <c r="DP114" s="1016"/>
      <c r="DQ114" s="1017" t="s">
        <v>435</v>
      </c>
      <c r="DR114" s="1015"/>
      <c r="DS114" s="1015"/>
      <c r="DT114" s="1015"/>
      <c r="DU114" s="1016"/>
      <c r="DV114" s="1018" t="s">
        <v>435</v>
      </c>
      <c r="DW114" s="1019"/>
      <c r="DX114" s="1019"/>
      <c r="DY114" s="1019"/>
      <c r="DZ114" s="1020"/>
    </row>
    <row r="115" spans="1:130" s="246" customFormat="1" ht="26.25" customHeight="1">
      <c r="A115" s="1010"/>
      <c r="B115" s="1011"/>
      <c r="C115" s="1006" t="s">
        <v>448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435</v>
      </c>
      <c r="AB115" s="990"/>
      <c r="AC115" s="990"/>
      <c r="AD115" s="990"/>
      <c r="AE115" s="991"/>
      <c r="AF115" s="992" t="s">
        <v>435</v>
      </c>
      <c r="AG115" s="990"/>
      <c r="AH115" s="990"/>
      <c r="AI115" s="990"/>
      <c r="AJ115" s="991"/>
      <c r="AK115" s="992" t="s">
        <v>435</v>
      </c>
      <c r="AL115" s="990"/>
      <c r="AM115" s="990"/>
      <c r="AN115" s="990"/>
      <c r="AO115" s="991"/>
      <c r="AP115" s="993" t="s">
        <v>435</v>
      </c>
      <c r="AQ115" s="994"/>
      <c r="AR115" s="994"/>
      <c r="AS115" s="994"/>
      <c r="AT115" s="995"/>
      <c r="AU115" s="956"/>
      <c r="AV115" s="957"/>
      <c r="AW115" s="957"/>
      <c r="AX115" s="957"/>
      <c r="AY115" s="957"/>
      <c r="AZ115" s="1005" t="s">
        <v>449</v>
      </c>
      <c r="BA115" s="1006"/>
      <c r="BB115" s="1006"/>
      <c r="BC115" s="1006"/>
      <c r="BD115" s="1006"/>
      <c r="BE115" s="1006"/>
      <c r="BF115" s="1006"/>
      <c r="BG115" s="1006"/>
      <c r="BH115" s="1006"/>
      <c r="BI115" s="1006"/>
      <c r="BJ115" s="1006"/>
      <c r="BK115" s="1006"/>
      <c r="BL115" s="1006"/>
      <c r="BM115" s="1006"/>
      <c r="BN115" s="1006"/>
      <c r="BO115" s="1006"/>
      <c r="BP115" s="1007"/>
      <c r="BQ115" s="975" t="s">
        <v>435</v>
      </c>
      <c r="BR115" s="976"/>
      <c r="BS115" s="976"/>
      <c r="BT115" s="976"/>
      <c r="BU115" s="976"/>
      <c r="BV115" s="976" t="s">
        <v>435</v>
      </c>
      <c r="BW115" s="976"/>
      <c r="BX115" s="976"/>
      <c r="BY115" s="976"/>
      <c r="BZ115" s="976"/>
      <c r="CA115" s="976" t="s">
        <v>435</v>
      </c>
      <c r="CB115" s="976"/>
      <c r="CC115" s="976"/>
      <c r="CD115" s="976"/>
      <c r="CE115" s="976"/>
      <c r="CF115" s="970" t="s">
        <v>435</v>
      </c>
      <c r="CG115" s="971"/>
      <c r="CH115" s="971"/>
      <c r="CI115" s="971"/>
      <c r="CJ115" s="971"/>
      <c r="CK115" s="1001"/>
      <c r="CL115" s="1002"/>
      <c r="CM115" s="1005" t="s">
        <v>450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435</v>
      </c>
      <c r="DH115" s="1015"/>
      <c r="DI115" s="1015"/>
      <c r="DJ115" s="1015"/>
      <c r="DK115" s="1016"/>
      <c r="DL115" s="1017" t="s">
        <v>435</v>
      </c>
      <c r="DM115" s="1015"/>
      <c r="DN115" s="1015"/>
      <c r="DO115" s="1015"/>
      <c r="DP115" s="1016"/>
      <c r="DQ115" s="1017" t="s">
        <v>435</v>
      </c>
      <c r="DR115" s="1015"/>
      <c r="DS115" s="1015"/>
      <c r="DT115" s="1015"/>
      <c r="DU115" s="1016"/>
      <c r="DV115" s="1018" t="s">
        <v>435</v>
      </c>
      <c r="DW115" s="1019"/>
      <c r="DX115" s="1019"/>
      <c r="DY115" s="1019"/>
      <c r="DZ115" s="1020"/>
    </row>
    <row r="116" spans="1:130" s="246" customFormat="1" ht="26.25" customHeight="1">
      <c r="A116" s="1012"/>
      <c r="B116" s="1013"/>
      <c r="C116" s="1021" t="s">
        <v>451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435</v>
      </c>
      <c r="AB116" s="1015"/>
      <c r="AC116" s="1015"/>
      <c r="AD116" s="1015"/>
      <c r="AE116" s="1016"/>
      <c r="AF116" s="1017" t="s">
        <v>435</v>
      </c>
      <c r="AG116" s="1015"/>
      <c r="AH116" s="1015"/>
      <c r="AI116" s="1015"/>
      <c r="AJ116" s="1016"/>
      <c r="AK116" s="1017" t="s">
        <v>435</v>
      </c>
      <c r="AL116" s="1015"/>
      <c r="AM116" s="1015"/>
      <c r="AN116" s="1015"/>
      <c r="AO116" s="1016"/>
      <c r="AP116" s="1018" t="s">
        <v>435</v>
      </c>
      <c r="AQ116" s="1019"/>
      <c r="AR116" s="1019"/>
      <c r="AS116" s="1019"/>
      <c r="AT116" s="1020"/>
      <c r="AU116" s="956"/>
      <c r="AV116" s="957"/>
      <c r="AW116" s="957"/>
      <c r="AX116" s="957"/>
      <c r="AY116" s="957"/>
      <c r="AZ116" s="1023" t="s">
        <v>452</v>
      </c>
      <c r="BA116" s="1024"/>
      <c r="BB116" s="1024"/>
      <c r="BC116" s="1024"/>
      <c r="BD116" s="1024"/>
      <c r="BE116" s="1024"/>
      <c r="BF116" s="1024"/>
      <c r="BG116" s="1024"/>
      <c r="BH116" s="1024"/>
      <c r="BI116" s="1024"/>
      <c r="BJ116" s="1024"/>
      <c r="BK116" s="1024"/>
      <c r="BL116" s="1024"/>
      <c r="BM116" s="1024"/>
      <c r="BN116" s="1024"/>
      <c r="BO116" s="1024"/>
      <c r="BP116" s="1025"/>
      <c r="BQ116" s="975" t="s">
        <v>435</v>
      </c>
      <c r="BR116" s="976"/>
      <c r="BS116" s="976"/>
      <c r="BT116" s="976"/>
      <c r="BU116" s="976"/>
      <c r="BV116" s="976" t="s">
        <v>435</v>
      </c>
      <c r="BW116" s="976"/>
      <c r="BX116" s="976"/>
      <c r="BY116" s="976"/>
      <c r="BZ116" s="976"/>
      <c r="CA116" s="976" t="s">
        <v>435</v>
      </c>
      <c r="CB116" s="976"/>
      <c r="CC116" s="976"/>
      <c r="CD116" s="976"/>
      <c r="CE116" s="976"/>
      <c r="CF116" s="970" t="s">
        <v>435</v>
      </c>
      <c r="CG116" s="971"/>
      <c r="CH116" s="971"/>
      <c r="CI116" s="971"/>
      <c r="CJ116" s="971"/>
      <c r="CK116" s="1001"/>
      <c r="CL116" s="1002"/>
      <c r="CM116" s="972" t="s">
        <v>453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435</v>
      </c>
      <c r="DH116" s="1015"/>
      <c r="DI116" s="1015"/>
      <c r="DJ116" s="1015"/>
      <c r="DK116" s="1016"/>
      <c r="DL116" s="1017" t="s">
        <v>435</v>
      </c>
      <c r="DM116" s="1015"/>
      <c r="DN116" s="1015"/>
      <c r="DO116" s="1015"/>
      <c r="DP116" s="1016"/>
      <c r="DQ116" s="1017" t="s">
        <v>435</v>
      </c>
      <c r="DR116" s="1015"/>
      <c r="DS116" s="1015"/>
      <c r="DT116" s="1015"/>
      <c r="DU116" s="1016"/>
      <c r="DV116" s="1018" t="s">
        <v>435</v>
      </c>
      <c r="DW116" s="1019"/>
      <c r="DX116" s="1019"/>
      <c r="DY116" s="1019"/>
      <c r="DZ116" s="1020"/>
    </row>
    <row r="117" spans="1:130" s="246" customFormat="1" ht="26.25" customHeight="1">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454</v>
      </c>
      <c r="Z117" s="942"/>
      <c r="AA117" s="1032">
        <v>591797</v>
      </c>
      <c r="AB117" s="1033"/>
      <c r="AC117" s="1033"/>
      <c r="AD117" s="1033"/>
      <c r="AE117" s="1034"/>
      <c r="AF117" s="1035">
        <v>612722</v>
      </c>
      <c r="AG117" s="1033"/>
      <c r="AH117" s="1033"/>
      <c r="AI117" s="1033"/>
      <c r="AJ117" s="1034"/>
      <c r="AK117" s="1035">
        <v>614157</v>
      </c>
      <c r="AL117" s="1033"/>
      <c r="AM117" s="1033"/>
      <c r="AN117" s="1033"/>
      <c r="AO117" s="1034"/>
      <c r="AP117" s="1036"/>
      <c r="AQ117" s="1037"/>
      <c r="AR117" s="1037"/>
      <c r="AS117" s="1037"/>
      <c r="AT117" s="1038"/>
      <c r="AU117" s="956"/>
      <c r="AV117" s="957"/>
      <c r="AW117" s="957"/>
      <c r="AX117" s="957"/>
      <c r="AY117" s="957"/>
      <c r="AZ117" s="1023" t="s">
        <v>455</v>
      </c>
      <c r="BA117" s="1024"/>
      <c r="BB117" s="1024"/>
      <c r="BC117" s="1024"/>
      <c r="BD117" s="1024"/>
      <c r="BE117" s="1024"/>
      <c r="BF117" s="1024"/>
      <c r="BG117" s="1024"/>
      <c r="BH117" s="1024"/>
      <c r="BI117" s="1024"/>
      <c r="BJ117" s="1024"/>
      <c r="BK117" s="1024"/>
      <c r="BL117" s="1024"/>
      <c r="BM117" s="1024"/>
      <c r="BN117" s="1024"/>
      <c r="BO117" s="1024"/>
      <c r="BP117" s="1025"/>
      <c r="BQ117" s="975" t="s">
        <v>456</v>
      </c>
      <c r="BR117" s="976"/>
      <c r="BS117" s="976"/>
      <c r="BT117" s="976"/>
      <c r="BU117" s="976"/>
      <c r="BV117" s="976" t="s">
        <v>456</v>
      </c>
      <c r="BW117" s="976"/>
      <c r="BX117" s="976"/>
      <c r="BY117" s="976"/>
      <c r="BZ117" s="976"/>
      <c r="CA117" s="976" t="s">
        <v>456</v>
      </c>
      <c r="CB117" s="976"/>
      <c r="CC117" s="976"/>
      <c r="CD117" s="976"/>
      <c r="CE117" s="976"/>
      <c r="CF117" s="970" t="s">
        <v>456</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456</v>
      </c>
      <c r="DH117" s="1015"/>
      <c r="DI117" s="1015"/>
      <c r="DJ117" s="1015"/>
      <c r="DK117" s="1016"/>
      <c r="DL117" s="1017" t="s">
        <v>456</v>
      </c>
      <c r="DM117" s="1015"/>
      <c r="DN117" s="1015"/>
      <c r="DO117" s="1015"/>
      <c r="DP117" s="1016"/>
      <c r="DQ117" s="1017" t="s">
        <v>456</v>
      </c>
      <c r="DR117" s="1015"/>
      <c r="DS117" s="1015"/>
      <c r="DT117" s="1015"/>
      <c r="DU117" s="1016"/>
      <c r="DV117" s="1018" t="s">
        <v>456</v>
      </c>
      <c r="DW117" s="1019"/>
      <c r="DX117" s="1019"/>
      <c r="DY117" s="1019"/>
      <c r="DZ117" s="1020"/>
    </row>
    <row r="118" spans="1:130" s="246" customFormat="1" ht="26.25" customHeight="1">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307</v>
      </c>
      <c r="AG118" s="941"/>
      <c r="AH118" s="941"/>
      <c r="AI118" s="941"/>
      <c r="AJ118" s="942"/>
      <c r="AK118" s="940" t="s">
        <v>306</v>
      </c>
      <c r="AL118" s="941"/>
      <c r="AM118" s="941"/>
      <c r="AN118" s="941"/>
      <c r="AO118" s="942"/>
      <c r="AP118" s="1027" t="s">
        <v>427</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459</v>
      </c>
      <c r="BR118" s="1054"/>
      <c r="BS118" s="1054"/>
      <c r="BT118" s="1054"/>
      <c r="BU118" s="1054"/>
      <c r="BV118" s="1054" t="s">
        <v>459</v>
      </c>
      <c r="BW118" s="1054"/>
      <c r="BX118" s="1054"/>
      <c r="BY118" s="1054"/>
      <c r="BZ118" s="1054"/>
      <c r="CA118" s="1054" t="s">
        <v>459</v>
      </c>
      <c r="CB118" s="1054"/>
      <c r="CC118" s="1054"/>
      <c r="CD118" s="1054"/>
      <c r="CE118" s="1054"/>
      <c r="CF118" s="970" t="s">
        <v>459</v>
      </c>
      <c r="CG118" s="971"/>
      <c r="CH118" s="971"/>
      <c r="CI118" s="971"/>
      <c r="CJ118" s="971"/>
      <c r="CK118" s="1001"/>
      <c r="CL118" s="1002"/>
      <c r="CM118" s="972" t="s">
        <v>460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459</v>
      </c>
      <c r="DH118" s="1015"/>
      <c r="DI118" s="1015"/>
      <c r="DJ118" s="1015"/>
      <c r="DK118" s="1016"/>
      <c r="DL118" s="1017" t="s">
        <v>459</v>
      </c>
      <c r="DM118" s="1015"/>
      <c r="DN118" s="1015"/>
      <c r="DO118" s="1015"/>
      <c r="DP118" s="1016"/>
      <c r="DQ118" s="1017" t="s">
        <v>459</v>
      </c>
      <c r="DR118" s="1015"/>
      <c r="DS118" s="1015"/>
      <c r="DT118" s="1015"/>
      <c r="DU118" s="1016"/>
      <c r="DV118" s="1018" t="s">
        <v>459</v>
      </c>
      <c r="DW118" s="1019"/>
      <c r="DX118" s="1019"/>
      <c r="DY118" s="1019"/>
      <c r="DZ118" s="1020"/>
    </row>
    <row r="119" spans="1:130" s="246" customFormat="1" ht="26.25" customHeight="1">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459</v>
      </c>
      <c r="AB119" s="948"/>
      <c r="AC119" s="948"/>
      <c r="AD119" s="948"/>
      <c r="AE119" s="949"/>
      <c r="AF119" s="950" t="s">
        <v>459</v>
      </c>
      <c r="AG119" s="948"/>
      <c r="AH119" s="948"/>
      <c r="AI119" s="948"/>
      <c r="AJ119" s="949"/>
      <c r="AK119" s="950" t="s">
        <v>459</v>
      </c>
      <c r="AL119" s="948"/>
      <c r="AM119" s="948"/>
      <c r="AN119" s="948"/>
      <c r="AO119" s="949"/>
      <c r="AP119" s="951" t="s">
        <v>459</v>
      </c>
      <c r="AQ119" s="952"/>
      <c r="AR119" s="952"/>
      <c r="AS119" s="952"/>
      <c r="AT119" s="953"/>
      <c r="AU119" s="958"/>
      <c r="AV119" s="959"/>
      <c r="AW119" s="959"/>
      <c r="AX119" s="959"/>
      <c r="AY119" s="959"/>
      <c r="AZ119" s="277" t="s">
        <v>189</v>
      </c>
      <c r="BA119" s="277"/>
      <c r="BB119" s="277"/>
      <c r="BC119" s="277"/>
      <c r="BD119" s="277"/>
      <c r="BE119" s="277"/>
      <c r="BF119" s="277"/>
      <c r="BG119" s="277"/>
      <c r="BH119" s="277"/>
      <c r="BI119" s="277"/>
      <c r="BJ119" s="277"/>
      <c r="BK119" s="277"/>
      <c r="BL119" s="277"/>
      <c r="BM119" s="277"/>
      <c r="BN119" s="277"/>
      <c r="BO119" s="1031" t="s">
        <v>461</v>
      </c>
      <c r="BP119" s="1062"/>
      <c r="BQ119" s="1053">
        <v>7038113</v>
      </c>
      <c r="BR119" s="1054"/>
      <c r="BS119" s="1054"/>
      <c r="BT119" s="1054"/>
      <c r="BU119" s="1054"/>
      <c r="BV119" s="1054">
        <v>6766319</v>
      </c>
      <c r="BW119" s="1054"/>
      <c r="BX119" s="1054"/>
      <c r="BY119" s="1054"/>
      <c r="BZ119" s="1054"/>
      <c r="CA119" s="1054">
        <v>6428256</v>
      </c>
      <c r="CB119" s="1054"/>
      <c r="CC119" s="1054"/>
      <c r="CD119" s="1054"/>
      <c r="CE119" s="1054"/>
      <c r="CF119" s="1055"/>
      <c r="CG119" s="1056"/>
      <c r="CH119" s="1056"/>
      <c r="CI119" s="1056"/>
      <c r="CJ119" s="1057"/>
      <c r="CK119" s="1003"/>
      <c r="CL119" s="1004"/>
      <c r="CM119" s="1058" t="s">
        <v>462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134129</v>
      </c>
      <c r="DH119" s="1040"/>
      <c r="DI119" s="1040"/>
      <c r="DJ119" s="1040"/>
      <c r="DK119" s="1041"/>
      <c r="DL119" s="1039">
        <v>100428</v>
      </c>
      <c r="DM119" s="1040"/>
      <c r="DN119" s="1040"/>
      <c r="DO119" s="1040"/>
      <c r="DP119" s="1041"/>
      <c r="DQ119" s="1039">
        <v>48000</v>
      </c>
      <c r="DR119" s="1040"/>
      <c r="DS119" s="1040"/>
      <c r="DT119" s="1040"/>
      <c r="DU119" s="1041"/>
      <c r="DV119" s="1042">
        <v>1.6</v>
      </c>
      <c r="DW119" s="1043"/>
      <c r="DX119" s="1043"/>
      <c r="DY119" s="1043"/>
      <c r="DZ119" s="1044"/>
    </row>
    <row r="120" spans="1:130" s="246" customFormat="1" ht="26.25" customHeight="1">
      <c r="A120" s="1115"/>
      <c r="B120" s="1002"/>
      <c r="C120" s="972" t="s">
        <v>437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463</v>
      </c>
      <c r="AB120" s="1015"/>
      <c r="AC120" s="1015"/>
      <c r="AD120" s="1015"/>
      <c r="AE120" s="1016"/>
      <c r="AF120" s="1017" t="s">
        <v>463</v>
      </c>
      <c r="AG120" s="1015"/>
      <c r="AH120" s="1015"/>
      <c r="AI120" s="1015"/>
      <c r="AJ120" s="1016"/>
      <c r="AK120" s="1017" t="s">
        <v>463</v>
      </c>
      <c r="AL120" s="1015"/>
      <c r="AM120" s="1015"/>
      <c r="AN120" s="1015"/>
      <c r="AO120" s="1016"/>
      <c r="AP120" s="1018" t="s">
        <v>463</v>
      </c>
      <c r="AQ120" s="1019"/>
      <c r="AR120" s="1019"/>
      <c r="AS120" s="1019"/>
      <c r="AT120" s="1020"/>
      <c r="AU120" s="1045" t="s">
        <v>464</v>
      </c>
      <c r="AV120" s="1046"/>
      <c r="AW120" s="1046"/>
      <c r="AX120" s="1046"/>
      <c r="AY120" s="1047"/>
      <c r="AZ120" s="996" t="s">
        <v>465</v>
      </c>
      <c r="BA120" s="945"/>
      <c r="BB120" s="945"/>
      <c r="BC120" s="945"/>
      <c r="BD120" s="945"/>
      <c r="BE120" s="945"/>
      <c r="BF120" s="945"/>
      <c r="BG120" s="945"/>
      <c r="BH120" s="945"/>
      <c r="BI120" s="945"/>
      <c r="BJ120" s="945"/>
      <c r="BK120" s="945"/>
      <c r="BL120" s="945"/>
      <c r="BM120" s="945"/>
      <c r="BN120" s="945"/>
      <c r="BO120" s="945"/>
      <c r="BP120" s="946"/>
      <c r="BQ120" s="982">
        <v>5358568</v>
      </c>
      <c r="BR120" s="983"/>
      <c r="BS120" s="983"/>
      <c r="BT120" s="983"/>
      <c r="BU120" s="983"/>
      <c r="BV120" s="983">
        <v>6060665</v>
      </c>
      <c r="BW120" s="983"/>
      <c r="BX120" s="983"/>
      <c r="BY120" s="983"/>
      <c r="BZ120" s="983"/>
      <c r="CA120" s="983">
        <v>6398669</v>
      </c>
      <c r="CB120" s="983"/>
      <c r="CC120" s="983"/>
      <c r="CD120" s="983"/>
      <c r="CE120" s="983"/>
      <c r="CF120" s="997">
        <v>218.8</v>
      </c>
      <c r="CG120" s="998"/>
      <c r="CH120" s="998"/>
      <c r="CI120" s="998"/>
      <c r="CJ120" s="998"/>
      <c r="CK120" s="1063" t="s">
        <v>466</v>
      </c>
      <c r="CL120" s="1064"/>
      <c r="CM120" s="1064"/>
      <c r="CN120" s="1064"/>
      <c r="CO120" s="1065"/>
      <c r="CP120" s="1071" t="s">
        <v>467</v>
      </c>
      <c r="CQ120" s="1072"/>
      <c r="CR120" s="1072"/>
      <c r="CS120" s="1072"/>
      <c r="CT120" s="1072"/>
      <c r="CU120" s="1072"/>
      <c r="CV120" s="1072"/>
      <c r="CW120" s="1072"/>
      <c r="CX120" s="1072"/>
      <c r="CY120" s="1072"/>
      <c r="CZ120" s="1072"/>
      <c r="DA120" s="1072"/>
      <c r="DB120" s="1072"/>
      <c r="DC120" s="1072"/>
      <c r="DD120" s="1072"/>
      <c r="DE120" s="1072"/>
      <c r="DF120" s="1073"/>
      <c r="DG120" s="982" t="s">
        <v>468</v>
      </c>
      <c r="DH120" s="983"/>
      <c r="DI120" s="983"/>
      <c r="DJ120" s="983"/>
      <c r="DK120" s="983"/>
      <c r="DL120" s="983" t="s">
        <v>469</v>
      </c>
      <c r="DM120" s="983"/>
      <c r="DN120" s="983"/>
      <c r="DO120" s="983"/>
      <c r="DP120" s="983"/>
      <c r="DQ120" s="983" t="s">
        <v>463</v>
      </c>
      <c r="DR120" s="983"/>
      <c r="DS120" s="983"/>
      <c r="DT120" s="983"/>
      <c r="DU120" s="983"/>
      <c r="DV120" s="984" t="s">
        <v>463</v>
      </c>
      <c r="DW120" s="984"/>
      <c r="DX120" s="984"/>
      <c r="DY120" s="984"/>
      <c r="DZ120" s="985"/>
    </row>
    <row r="121" spans="1:130" s="246" customFormat="1" ht="26.25" customHeight="1">
      <c r="A121" s="1115"/>
      <c r="B121" s="1002"/>
      <c r="C121" s="1023" t="s">
        <v>470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469</v>
      </c>
      <c r="AB121" s="1015"/>
      <c r="AC121" s="1015"/>
      <c r="AD121" s="1015"/>
      <c r="AE121" s="1016"/>
      <c r="AF121" s="1017" t="s">
        <v>468</v>
      </c>
      <c r="AG121" s="1015"/>
      <c r="AH121" s="1015"/>
      <c r="AI121" s="1015"/>
      <c r="AJ121" s="1016"/>
      <c r="AK121" s="1017" t="s">
        <v>469</v>
      </c>
      <c r="AL121" s="1015"/>
      <c r="AM121" s="1015"/>
      <c r="AN121" s="1015"/>
      <c r="AO121" s="1016"/>
      <c r="AP121" s="1018" t="s">
        <v>469</v>
      </c>
      <c r="AQ121" s="1019"/>
      <c r="AR121" s="1019"/>
      <c r="AS121" s="1019"/>
      <c r="AT121" s="1020"/>
      <c r="AU121" s="1048"/>
      <c r="AV121" s="1049"/>
      <c r="AW121" s="1049"/>
      <c r="AX121" s="1049"/>
      <c r="AY121" s="1050"/>
      <c r="AZ121" s="1005" t="s">
        <v>471</v>
      </c>
      <c r="BA121" s="1006"/>
      <c r="BB121" s="1006"/>
      <c r="BC121" s="1006"/>
      <c r="BD121" s="1006"/>
      <c r="BE121" s="1006"/>
      <c r="BF121" s="1006"/>
      <c r="BG121" s="1006"/>
      <c r="BH121" s="1006"/>
      <c r="BI121" s="1006"/>
      <c r="BJ121" s="1006"/>
      <c r="BK121" s="1006"/>
      <c r="BL121" s="1006"/>
      <c r="BM121" s="1006"/>
      <c r="BN121" s="1006"/>
      <c r="BO121" s="1006"/>
      <c r="BP121" s="1007"/>
      <c r="BQ121" s="975" t="s">
        <v>463</v>
      </c>
      <c r="BR121" s="976"/>
      <c r="BS121" s="976"/>
      <c r="BT121" s="976"/>
      <c r="BU121" s="976"/>
      <c r="BV121" s="976" t="s">
        <v>468</v>
      </c>
      <c r="BW121" s="976"/>
      <c r="BX121" s="976"/>
      <c r="BY121" s="976"/>
      <c r="BZ121" s="976"/>
      <c r="CA121" s="976" t="s">
        <v>463</v>
      </c>
      <c r="CB121" s="976"/>
      <c r="CC121" s="976"/>
      <c r="CD121" s="976"/>
      <c r="CE121" s="976"/>
      <c r="CF121" s="970" t="s">
        <v>463</v>
      </c>
      <c r="CG121" s="971"/>
      <c r="CH121" s="971"/>
      <c r="CI121" s="971"/>
      <c r="CJ121" s="971"/>
      <c r="CK121" s="1066"/>
      <c r="CL121" s="1067"/>
      <c r="CM121" s="1067"/>
      <c r="CN121" s="1067"/>
      <c r="CO121" s="1068"/>
      <c r="CP121" s="1076" t="s">
        <v>472</v>
      </c>
      <c r="CQ121" s="1077"/>
      <c r="CR121" s="1077"/>
      <c r="CS121" s="1077"/>
      <c r="CT121" s="1077"/>
      <c r="CU121" s="1077"/>
      <c r="CV121" s="1077"/>
      <c r="CW121" s="1077"/>
      <c r="CX121" s="1077"/>
      <c r="CY121" s="1077"/>
      <c r="CZ121" s="1077"/>
      <c r="DA121" s="1077"/>
      <c r="DB121" s="1077"/>
      <c r="DC121" s="1077"/>
      <c r="DD121" s="1077"/>
      <c r="DE121" s="1077"/>
      <c r="DF121" s="1078"/>
      <c r="DG121" s="975" t="s">
        <v>469</v>
      </c>
      <c r="DH121" s="976"/>
      <c r="DI121" s="976"/>
      <c r="DJ121" s="976"/>
      <c r="DK121" s="976"/>
      <c r="DL121" s="976" t="s">
        <v>469</v>
      </c>
      <c r="DM121" s="976"/>
      <c r="DN121" s="976"/>
      <c r="DO121" s="976"/>
      <c r="DP121" s="976"/>
      <c r="DQ121" s="976" t="s">
        <v>469</v>
      </c>
      <c r="DR121" s="976"/>
      <c r="DS121" s="976"/>
      <c r="DT121" s="976"/>
      <c r="DU121" s="976"/>
      <c r="DV121" s="977" t="s">
        <v>463</v>
      </c>
      <c r="DW121" s="977"/>
      <c r="DX121" s="977"/>
      <c r="DY121" s="977"/>
      <c r="DZ121" s="978"/>
    </row>
    <row r="122" spans="1:130" s="246" customFormat="1" ht="26.25" customHeight="1">
      <c r="A122" s="1115"/>
      <c r="B122" s="1002"/>
      <c r="C122" s="972" t="s">
        <v>447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463</v>
      </c>
      <c r="AB122" s="1015"/>
      <c r="AC122" s="1015"/>
      <c r="AD122" s="1015"/>
      <c r="AE122" s="1016"/>
      <c r="AF122" s="1017" t="s">
        <v>463</v>
      </c>
      <c r="AG122" s="1015"/>
      <c r="AH122" s="1015"/>
      <c r="AI122" s="1015"/>
      <c r="AJ122" s="1016"/>
      <c r="AK122" s="1017" t="s">
        <v>463</v>
      </c>
      <c r="AL122" s="1015"/>
      <c r="AM122" s="1015"/>
      <c r="AN122" s="1015"/>
      <c r="AO122" s="1016"/>
      <c r="AP122" s="1018" t="s">
        <v>463</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5158780</v>
      </c>
      <c r="BR122" s="1054"/>
      <c r="BS122" s="1054"/>
      <c r="BT122" s="1054"/>
      <c r="BU122" s="1054"/>
      <c r="BV122" s="1054">
        <v>4809879</v>
      </c>
      <c r="BW122" s="1054"/>
      <c r="BX122" s="1054"/>
      <c r="BY122" s="1054"/>
      <c r="BZ122" s="1054"/>
      <c r="CA122" s="1054">
        <v>4598471</v>
      </c>
      <c r="CB122" s="1054"/>
      <c r="CC122" s="1054"/>
      <c r="CD122" s="1054"/>
      <c r="CE122" s="1054"/>
      <c r="CF122" s="1074">
        <v>157.30000000000001</v>
      </c>
      <c r="CG122" s="1075"/>
      <c r="CH122" s="1075"/>
      <c r="CI122" s="1075"/>
      <c r="CJ122" s="1075"/>
      <c r="CK122" s="1066"/>
      <c r="CL122" s="1067"/>
      <c r="CM122" s="1067"/>
      <c r="CN122" s="1067"/>
      <c r="CO122" s="1068"/>
      <c r="CP122" s="1076" t="s">
        <v>474</v>
      </c>
      <c r="CQ122" s="1077"/>
      <c r="CR122" s="1077"/>
      <c r="CS122" s="1077"/>
      <c r="CT122" s="1077"/>
      <c r="CU122" s="1077"/>
      <c r="CV122" s="1077"/>
      <c r="CW122" s="1077"/>
      <c r="CX122" s="1077"/>
      <c r="CY122" s="1077"/>
      <c r="CZ122" s="1077"/>
      <c r="DA122" s="1077"/>
      <c r="DB122" s="1077"/>
      <c r="DC122" s="1077"/>
      <c r="DD122" s="1077"/>
      <c r="DE122" s="1077"/>
      <c r="DF122" s="1078"/>
      <c r="DG122" s="975" t="s">
        <v>468</v>
      </c>
      <c r="DH122" s="976"/>
      <c r="DI122" s="976"/>
      <c r="DJ122" s="976"/>
      <c r="DK122" s="976"/>
      <c r="DL122" s="976" t="s">
        <v>463</v>
      </c>
      <c r="DM122" s="976"/>
      <c r="DN122" s="976"/>
      <c r="DO122" s="976"/>
      <c r="DP122" s="976"/>
      <c r="DQ122" s="976" t="s">
        <v>469</v>
      </c>
      <c r="DR122" s="976"/>
      <c r="DS122" s="976"/>
      <c r="DT122" s="976"/>
      <c r="DU122" s="976"/>
      <c r="DV122" s="977" t="s">
        <v>463</v>
      </c>
      <c r="DW122" s="977"/>
      <c r="DX122" s="977"/>
      <c r="DY122" s="977"/>
      <c r="DZ122" s="978"/>
    </row>
    <row r="123" spans="1:130" s="246" customFormat="1" ht="26.25" customHeight="1">
      <c r="A123" s="1115"/>
      <c r="B123" s="1002"/>
      <c r="C123" s="972" t="s">
        <v>453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468</v>
      </c>
      <c r="AB123" s="1015"/>
      <c r="AC123" s="1015"/>
      <c r="AD123" s="1015"/>
      <c r="AE123" s="1016"/>
      <c r="AF123" s="1017" t="s">
        <v>463</v>
      </c>
      <c r="AG123" s="1015"/>
      <c r="AH123" s="1015"/>
      <c r="AI123" s="1015"/>
      <c r="AJ123" s="1016"/>
      <c r="AK123" s="1017" t="s">
        <v>469</v>
      </c>
      <c r="AL123" s="1015"/>
      <c r="AM123" s="1015"/>
      <c r="AN123" s="1015"/>
      <c r="AO123" s="1016"/>
      <c r="AP123" s="1018" t="s">
        <v>468</v>
      </c>
      <c r="AQ123" s="1019"/>
      <c r="AR123" s="1019"/>
      <c r="AS123" s="1019"/>
      <c r="AT123" s="1020"/>
      <c r="AU123" s="1051"/>
      <c r="AV123" s="1052"/>
      <c r="AW123" s="1052"/>
      <c r="AX123" s="1052"/>
      <c r="AY123" s="1052"/>
      <c r="AZ123" s="277" t="s">
        <v>189</v>
      </c>
      <c r="BA123" s="277"/>
      <c r="BB123" s="277"/>
      <c r="BC123" s="277"/>
      <c r="BD123" s="277"/>
      <c r="BE123" s="277"/>
      <c r="BF123" s="277"/>
      <c r="BG123" s="277"/>
      <c r="BH123" s="277"/>
      <c r="BI123" s="277"/>
      <c r="BJ123" s="277"/>
      <c r="BK123" s="277"/>
      <c r="BL123" s="277"/>
      <c r="BM123" s="277"/>
      <c r="BN123" s="277"/>
      <c r="BO123" s="1031" t="s">
        <v>475</v>
      </c>
      <c r="BP123" s="1062"/>
      <c r="BQ123" s="1121">
        <v>10517348</v>
      </c>
      <c r="BR123" s="1122"/>
      <c r="BS123" s="1122"/>
      <c r="BT123" s="1122"/>
      <c r="BU123" s="1122"/>
      <c r="BV123" s="1122">
        <v>10870544</v>
      </c>
      <c r="BW123" s="1122"/>
      <c r="BX123" s="1122"/>
      <c r="BY123" s="1122"/>
      <c r="BZ123" s="1122"/>
      <c r="CA123" s="1122">
        <v>10997140</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t="s">
        <v>130</v>
      </c>
      <c r="DH123" s="1015"/>
      <c r="DI123" s="1015"/>
      <c r="DJ123" s="1015"/>
      <c r="DK123" s="1016"/>
      <c r="DL123" s="1017" t="s">
        <v>459</v>
      </c>
      <c r="DM123" s="1015"/>
      <c r="DN123" s="1015"/>
      <c r="DO123" s="1015"/>
      <c r="DP123" s="1016"/>
      <c r="DQ123" s="1017" t="s">
        <v>477</v>
      </c>
      <c r="DR123" s="1015"/>
      <c r="DS123" s="1015"/>
      <c r="DT123" s="1015"/>
      <c r="DU123" s="1016"/>
      <c r="DV123" s="1018" t="s">
        <v>456</v>
      </c>
      <c r="DW123" s="1019"/>
      <c r="DX123" s="1019"/>
      <c r="DY123" s="1019"/>
      <c r="DZ123" s="1020"/>
    </row>
    <row r="124" spans="1:130" s="246" customFormat="1" ht="26.25" customHeight="1" thickBot="1">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477</v>
      </c>
      <c r="AB124" s="1015"/>
      <c r="AC124" s="1015"/>
      <c r="AD124" s="1015"/>
      <c r="AE124" s="1016"/>
      <c r="AF124" s="1017" t="s">
        <v>459</v>
      </c>
      <c r="AG124" s="1015"/>
      <c r="AH124" s="1015"/>
      <c r="AI124" s="1015"/>
      <c r="AJ124" s="1016"/>
      <c r="AK124" s="1017" t="s">
        <v>130</v>
      </c>
      <c r="AL124" s="1015"/>
      <c r="AM124" s="1015"/>
      <c r="AN124" s="1015"/>
      <c r="AO124" s="1016"/>
      <c r="AP124" s="1018" t="s">
        <v>456</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130</v>
      </c>
      <c r="BR124" s="1084"/>
      <c r="BS124" s="1084"/>
      <c r="BT124" s="1084"/>
      <c r="BU124" s="1084"/>
      <c r="BV124" s="1084" t="s">
        <v>459</v>
      </c>
      <c r="BW124" s="1084"/>
      <c r="BX124" s="1084"/>
      <c r="BY124" s="1084"/>
      <c r="BZ124" s="1084"/>
      <c r="CA124" s="1084" t="s">
        <v>459</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477</v>
      </c>
      <c r="DH124" s="1040"/>
      <c r="DI124" s="1040"/>
      <c r="DJ124" s="1040"/>
      <c r="DK124" s="1041"/>
      <c r="DL124" s="1039" t="s">
        <v>459</v>
      </c>
      <c r="DM124" s="1040"/>
      <c r="DN124" s="1040"/>
      <c r="DO124" s="1040"/>
      <c r="DP124" s="1041"/>
      <c r="DQ124" s="1039" t="s">
        <v>456</v>
      </c>
      <c r="DR124" s="1040"/>
      <c r="DS124" s="1040"/>
      <c r="DT124" s="1040"/>
      <c r="DU124" s="1041"/>
      <c r="DV124" s="1042" t="s">
        <v>459</v>
      </c>
      <c r="DW124" s="1043"/>
      <c r="DX124" s="1043"/>
      <c r="DY124" s="1043"/>
      <c r="DZ124" s="1044"/>
    </row>
    <row r="125" spans="1:130" s="246" customFormat="1" ht="26.25" customHeight="1">
      <c r="A125" s="1115"/>
      <c r="B125" s="1002"/>
      <c r="C125" s="972" t="s">
        <v>460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477</v>
      </c>
      <c r="AB125" s="1015"/>
      <c r="AC125" s="1015"/>
      <c r="AD125" s="1015"/>
      <c r="AE125" s="1016"/>
      <c r="AF125" s="1017" t="s">
        <v>459</v>
      </c>
      <c r="AG125" s="1015"/>
      <c r="AH125" s="1015"/>
      <c r="AI125" s="1015"/>
      <c r="AJ125" s="1016"/>
      <c r="AK125" s="1017" t="s">
        <v>480</v>
      </c>
      <c r="AL125" s="1015"/>
      <c r="AM125" s="1015"/>
      <c r="AN125" s="1015"/>
      <c r="AO125" s="1016"/>
      <c r="AP125" s="1018" t="s">
        <v>477</v>
      </c>
      <c r="AQ125" s="1019"/>
      <c r="AR125" s="1019"/>
      <c r="AS125" s="1019"/>
      <c r="AT125" s="102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459</v>
      </c>
      <c r="DH125" s="983"/>
      <c r="DI125" s="983"/>
      <c r="DJ125" s="983"/>
      <c r="DK125" s="983"/>
      <c r="DL125" s="983" t="s">
        <v>477</v>
      </c>
      <c r="DM125" s="983"/>
      <c r="DN125" s="983"/>
      <c r="DO125" s="983"/>
      <c r="DP125" s="983"/>
      <c r="DQ125" s="983" t="s">
        <v>477</v>
      </c>
      <c r="DR125" s="983"/>
      <c r="DS125" s="983"/>
      <c r="DT125" s="983"/>
      <c r="DU125" s="983"/>
      <c r="DV125" s="984" t="s">
        <v>477</v>
      </c>
      <c r="DW125" s="984"/>
      <c r="DX125" s="984"/>
      <c r="DY125" s="984"/>
      <c r="DZ125" s="985"/>
    </row>
    <row r="126" spans="1:130" s="246" customFormat="1" ht="26.25" customHeight="1" thickBot="1">
      <c r="A126" s="1115"/>
      <c r="B126" s="1002"/>
      <c r="C126" s="972" t="s">
        <v>462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459</v>
      </c>
      <c r="AB126" s="1015"/>
      <c r="AC126" s="1015"/>
      <c r="AD126" s="1015"/>
      <c r="AE126" s="1016"/>
      <c r="AF126" s="1017" t="s">
        <v>483</v>
      </c>
      <c r="AG126" s="1015"/>
      <c r="AH126" s="1015"/>
      <c r="AI126" s="1015"/>
      <c r="AJ126" s="1016"/>
      <c r="AK126" s="1017" t="s">
        <v>477</v>
      </c>
      <c r="AL126" s="1015"/>
      <c r="AM126" s="1015"/>
      <c r="AN126" s="1015"/>
      <c r="AO126" s="1016"/>
      <c r="AP126" s="1018" t="s">
        <v>456</v>
      </c>
      <c r="AQ126" s="1019"/>
      <c r="AR126" s="1019"/>
      <c r="AS126" s="1019"/>
      <c r="AT126" s="102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477</v>
      </c>
      <c r="DH126" s="976"/>
      <c r="DI126" s="976"/>
      <c r="DJ126" s="976"/>
      <c r="DK126" s="976"/>
      <c r="DL126" s="976" t="s">
        <v>480</v>
      </c>
      <c r="DM126" s="976"/>
      <c r="DN126" s="976"/>
      <c r="DO126" s="976"/>
      <c r="DP126" s="976"/>
      <c r="DQ126" s="976" t="s">
        <v>480</v>
      </c>
      <c r="DR126" s="976"/>
      <c r="DS126" s="976"/>
      <c r="DT126" s="976"/>
      <c r="DU126" s="976"/>
      <c r="DV126" s="977" t="s">
        <v>485</v>
      </c>
      <c r="DW126" s="977"/>
      <c r="DX126" s="977"/>
      <c r="DY126" s="977"/>
      <c r="DZ126" s="978"/>
    </row>
    <row r="127" spans="1:130" s="246" customFormat="1" ht="26.25" customHeight="1">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130</v>
      </c>
      <c r="AB127" s="1015"/>
      <c r="AC127" s="1015"/>
      <c r="AD127" s="1015"/>
      <c r="AE127" s="1016"/>
      <c r="AF127" s="1017" t="s">
        <v>459</v>
      </c>
      <c r="AG127" s="1015"/>
      <c r="AH127" s="1015"/>
      <c r="AI127" s="1015"/>
      <c r="AJ127" s="1016"/>
      <c r="AK127" s="1017" t="s">
        <v>459</v>
      </c>
      <c r="AL127" s="1015"/>
      <c r="AM127" s="1015"/>
      <c r="AN127" s="1015"/>
      <c r="AO127" s="1016"/>
      <c r="AP127" s="1018" t="s">
        <v>456</v>
      </c>
      <c r="AQ127" s="1019"/>
      <c r="AR127" s="1019"/>
      <c r="AS127" s="1019"/>
      <c r="AT127" s="1020"/>
      <c r="AU127" s="282"/>
      <c r="AV127" s="282"/>
      <c r="AW127" s="282"/>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2"/>
      <c r="CB127" s="282"/>
      <c r="CC127" s="282"/>
      <c r="CD127" s="283"/>
      <c r="CE127" s="283"/>
      <c r="CF127" s="283"/>
      <c r="CG127" s="280"/>
      <c r="CH127" s="280"/>
      <c r="CI127" s="280"/>
      <c r="CJ127" s="281"/>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459</v>
      </c>
      <c r="DH127" s="976"/>
      <c r="DI127" s="976"/>
      <c r="DJ127" s="976"/>
      <c r="DK127" s="976"/>
      <c r="DL127" s="976" t="s">
        <v>456</v>
      </c>
      <c r="DM127" s="976"/>
      <c r="DN127" s="976"/>
      <c r="DO127" s="976"/>
      <c r="DP127" s="976"/>
      <c r="DQ127" s="976" t="s">
        <v>483</v>
      </c>
      <c r="DR127" s="976"/>
      <c r="DS127" s="976"/>
      <c r="DT127" s="976"/>
      <c r="DU127" s="976"/>
      <c r="DV127" s="977" t="s">
        <v>459</v>
      </c>
      <c r="DW127" s="977"/>
      <c r="DX127" s="977"/>
      <c r="DY127" s="977"/>
      <c r="DZ127" s="978"/>
    </row>
    <row r="128" spans="1:130" s="246" customFormat="1" ht="26.25" customHeight="1" thickBot="1">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t="s">
        <v>480</v>
      </c>
      <c r="AB128" s="1104"/>
      <c r="AC128" s="1104"/>
      <c r="AD128" s="1104"/>
      <c r="AE128" s="1105"/>
      <c r="AF128" s="1106" t="s">
        <v>477</v>
      </c>
      <c r="AG128" s="1104"/>
      <c r="AH128" s="1104"/>
      <c r="AI128" s="1104"/>
      <c r="AJ128" s="1105"/>
      <c r="AK128" s="1106" t="s">
        <v>456</v>
      </c>
      <c r="AL128" s="1104"/>
      <c r="AM128" s="1104"/>
      <c r="AN128" s="1104"/>
      <c r="AO128" s="1105"/>
      <c r="AP128" s="1107"/>
      <c r="AQ128" s="1108"/>
      <c r="AR128" s="1108"/>
      <c r="AS128" s="1108"/>
      <c r="AT128" s="1109"/>
      <c r="AU128" s="282"/>
      <c r="AV128" s="282"/>
      <c r="AW128" s="282"/>
      <c r="AX128" s="944" t="s">
        <v>494</v>
      </c>
      <c r="AY128" s="945"/>
      <c r="AZ128" s="945"/>
      <c r="BA128" s="945"/>
      <c r="BB128" s="945"/>
      <c r="BC128" s="945"/>
      <c r="BD128" s="945"/>
      <c r="BE128" s="946"/>
      <c r="BF128" s="1110" t="s">
        <v>456</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3"/>
      <c r="CB128" s="283"/>
      <c r="CC128" s="283"/>
      <c r="CD128" s="283"/>
      <c r="CE128" s="283"/>
      <c r="CF128" s="283"/>
      <c r="CG128" s="280"/>
      <c r="CH128" s="280"/>
      <c r="CI128" s="280"/>
      <c r="CJ128" s="281"/>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t="s">
        <v>459</v>
      </c>
      <c r="DH128" s="1096"/>
      <c r="DI128" s="1096"/>
      <c r="DJ128" s="1096"/>
      <c r="DK128" s="1096"/>
      <c r="DL128" s="1096" t="s">
        <v>485</v>
      </c>
      <c r="DM128" s="1096"/>
      <c r="DN128" s="1096"/>
      <c r="DO128" s="1096"/>
      <c r="DP128" s="1096"/>
      <c r="DQ128" s="1096" t="s">
        <v>456</v>
      </c>
      <c r="DR128" s="1096"/>
      <c r="DS128" s="1096"/>
      <c r="DT128" s="1096"/>
      <c r="DU128" s="1096"/>
      <c r="DV128" s="1097" t="s">
        <v>477</v>
      </c>
      <c r="DW128" s="1097"/>
      <c r="DX128" s="1097"/>
      <c r="DY128" s="1097"/>
      <c r="DZ128" s="1098"/>
    </row>
    <row r="129" spans="1:131" s="246"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496</v>
      </c>
      <c r="X129" s="1130"/>
      <c r="Y129" s="1130"/>
      <c r="Z129" s="1131"/>
      <c r="AA129" s="1014">
        <v>3570216</v>
      </c>
      <c r="AB129" s="1015"/>
      <c r="AC129" s="1015"/>
      <c r="AD129" s="1015"/>
      <c r="AE129" s="1016"/>
      <c r="AF129" s="1017">
        <v>3467116</v>
      </c>
      <c r="AG129" s="1015"/>
      <c r="AH129" s="1015"/>
      <c r="AI129" s="1015"/>
      <c r="AJ129" s="1016"/>
      <c r="AK129" s="1017">
        <v>3454991</v>
      </c>
      <c r="AL129" s="1015"/>
      <c r="AM129" s="1015"/>
      <c r="AN129" s="1015"/>
      <c r="AO129" s="1016"/>
      <c r="AP129" s="1132"/>
      <c r="AQ129" s="1133"/>
      <c r="AR129" s="1133"/>
      <c r="AS129" s="1133"/>
      <c r="AT129" s="1134"/>
      <c r="AU129" s="284"/>
      <c r="AV129" s="284"/>
      <c r="AW129" s="284"/>
      <c r="AX129" s="1123" t="s">
        <v>497</v>
      </c>
      <c r="AY129" s="1006"/>
      <c r="AZ129" s="1006"/>
      <c r="BA129" s="1006"/>
      <c r="BB129" s="1006"/>
      <c r="BC129" s="1006"/>
      <c r="BD129" s="1006"/>
      <c r="BE129" s="1007"/>
      <c r="BF129" s="1124" t="s">
        <v>477</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537954</v>
      </c>
      <c r="AB130" s="1015"/>
      <c r="AC130" s="1015"/>
      <c r="AD130" s="1015"/>
      <c r="AE130" s="1016"/>
      <c r="AF130" s="1017">
        <v>511183</v>
      </c>
      <c r="AG130" s="1015"/>
      <c r="AH130" s="1015"/>
      <c r="AI130" s="1015"/>
      <c r="AJ130" s="1016"/>
      <c r="AK130" s="1017">
        <v>531087</v>
      </c>
      <c r="AL130" s="1015"/>
      <c r="AM130" s="1015"/>
      <c r="AN130" s="1015"/>
      <c r="AO130" s="1016"/>
      <c r="AP130" s="1132"/>
      <c r="AQ130" s="1133"/>
      <c r="AR130" s="1133"/>
      <c r="AS130" s="1133"/>
      <c r="AT130" s="1134"/>
      <c r="AU130" s="284"/>
      <c r="AV130" s="284"/>
      <c r="AW130" s="284"/>
      <c r="AX130" s="1123" t="s">
        <v>500</v>
      </c>
      <c r="AY130" s="1006"/>
      <c r="AZ130" s="1006"/>
      <c r="BA130" s="1006"/>
      <c r="BB130" s="1006"/>
      <c r="BC130" s="1006"/>
      <c r="BD130" s="1006"/>
      <c r="BE130" s="1007"/>
      <c r="BF130" s="1160">
        <v>2.6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3032262</v>
      </c>
      <c r="AB131" s="1040"/>
      <c r="AC131" s="1040"/>
      <c r="AD131" s="1040"/>
      <c r="AE131" s="1041"/>
      <c r="AF131" s="1039">
        <v>2955933</v>
      </c>
      <c r="AG131" s="1040"/>
      <c r="AH131" s="1040"/>
      <c r="AI131" s="1040"/>
      <c r="AJ131" s="1041"/>
      <c r="AK131" s="1039">
        <v>2923904</v>
      </c>
      <c r="AL131" s="1040"/>
      <c r="AM131" s="1040"/>
      <c r="AN131" s="1040"/>
      <c r="AO131" s="1041"/>
      <c r="AP131" s="1170"/>
      <c r="AQ131" s="1171"/>
      <c r="AR131" s="1171"/>
      <c r="AS131" s="1171"/>
      <c r="AT131" s="1172"/>
      <c r="AU131" s="284"/>
      <c r="AV131" s="284"/>
      <c r="AW131" s="284"/>
      <c r="AX131" s="1142" t="s">
        <v>502</v>
      </c>
      <c r="AY131" s="1093"/>
      <c r="AZ131" s="1093"/>
      <c r="BA131" s="1093"/>
      <c r="BB131" s="1093"/>
      <c r="BC131" s="1093"/>
      <c r="BD131" s="1093"/>
      <c r="BE131" s="1094"/>
      <c r="BF131" s="1143" t="s">
        <v>130</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1.7756711000000001</v>
      </c>
      <c r="AB132" s="1156"/>
      <c r="AC132" s="1156"/>
      <c r="AD132" s="1156"/>
      <c r="AE132" s="1157"/>
      <c r="AF132" s="1158">
        <v>3.4350913909999998</v>
      </c>
      <c r="AG132" s="1156"/>
      <c r="AH132" s="1156"/>
      <c r="AI132" s="1156"/>
      <c r="AJ132" s="1157"/>
      <c r="AK132" s="1158">
        <v>2.8410645489999999</v>
      </c>
      <c r="AL132" s="1156"/>
      <c r="AM132" s="1156"/>
      <c r="AN132" s="1156"/>
      <c r="AO132" s="1157"/>
      <c r="AP132" s="1055"/>
      <c r="AQ132" s="1056"/>
      <c r="AR132" s="1056"/>
      <c r="AS132" s="1056"/>
      <c r="AT132" s="115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2.5</v>
      </c>
      <c r="AB133" s="1139"/>
      <c r="AC133" s="1139"/>
      <c r="AD133" s="1139"/>
      <c r="AE133" s="1140"/>
      <c r="AF133" s="1138">
        <v>2.5</v>
      </c>
      <c r="AG133" s="1139"/>
      <c r="AH133" s="1139"/>
      <c r="AI133" s="1139"/>
      <c r="AJ133" s="1140"/>
      <c r="AK133" s="1138">
        <v>2.6</v>
      </c>
      <c r="AL133" s="1139"/>
      <c r="AM133" s="1139"/>
      <c r="AN133" s="1139"/>
      <c r="AO133" s="1140"/>
      <c r="AP133" s="1085"/>
      <c r="AQ133" s="1086"/>
      <c r="AR133" s="1086"/>
      <c r="AS133" s="1086"/>
      <c r="AT133" s="114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xyDloG6ZfdXGhpoNN89fRj7cVSFThXG5fxLGhJEOKQPMNf0uQ5cWhU7nys4VRX673kPOrHfF5+U/XmAkwTlYxQ==" saltValue="1vzSCklzelRbY7VzaoTS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pLMeM4wdxHkH8h6U0zHxQ/X36zHyBL09jqy2Bh+QsWNzpGnQnVBDJ3HtzvvXP6L75M05uQCamTkA2dlUVQ4FA==" saltValue="Cd2LSBwW43kLjBo8tY6V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h4u/rrg4/4LOPz06+YPnaOPd85pWDwj4Yajys0cEQnV4FXGHZdsIbsLcEj+3KTdfeQ17v6MQXAc7+bIKkL3aQ==" saltValue="7H5SRbe64HCA01mBwFSE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6"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7"/>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8" t="s">
        <v>514</v>
      </c>
      <c r="AL9" s="1179"/>
      <c r="AM9" s="1179"/>
      <c r="AN9" s="1180"/>
      <c r="AO9" s="312">
        <v>958184</v>
      </c>
      <c r="AP9" s="312">
        <v>120466</v>
      </c>
      <c r="AQ9" s="313">
        <v>116834</v>
      </c>
      <c r="AR9" s="314">
        <v>3.1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8" t="s">
        <v>515</v>
      </c>
      <c r="AL10" s="1179"/>
      <c r="AM10" s="1179"/>
      <c r="AN10" s="1180"/>
      <c r="AO10" s="315">
        <v>104142</v>
      </c>
      <c r="AP10" s="315">
        <v>13093</v>
      </c>
      <c r="AQ10" s="316">
        <v>12766</v>
      </c>
      <c r="AR10" s="317">
        <v>2.6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8" t="s">
        <v>516</v>
      </c>
      <c r="AL11" s="1179"/>
      <c r="AM11" s="1179"/>
      <c r="AN11" s="1180"/>
      <c r="AO11" s="315">
        <v>134501</v>
      </c>
      <c r="AP11" s="315">
        <v>16910</v>
      </c>
      <c r="AQ11" s="316">
        <v>19336</v>
      </c>
      <c r="AR11" s="317">
        <v>-12.5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8" t="s">
        <v>517</v>
      </c>
      <c r="AL12" s="1179"/>
      <c r="AM12" s="1179"/>
      <c r="AN12" s="1180"/>
      <c r="AO12" s="315" t="s">
        <v>518</v>
      </c>
      <c r="AP12" s="315" t="s">
        <v>518</v>
      </c>
      <c r="AQ12" s="316">
        <v>1049</v>
      </c>
      <c r="AR12" s="317" t="s">
        <v>518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8" t="s">
        <v>519</v>
      </c>
      <c r="AL13" s="1179"/>
      <c r="AM13" s="1179"/>
      <c r="AN13" s="1180"/>
      <c r="AO13" s="315" t="s">
        <v>518</v>
      </c>
      <c r="AP13" s="315" t="s">
        <v>518</v>
      </c>
      <c r="AQ13" s="316" t="s">
        <v>518</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8" t="s">
        <v>520</v>
      </c>
      <c r="AL14" s="1179"/>
      <c r="AM14" s="1179"/>
      <c r="AN14" s="1180"/>
      <c r="AO14" s="315">
        <v>48172</v>
      </c>
      <c r="AP14" s="315">
        <v>6056</v>
      </c>
      <c r="AQ14" s="316">
        <v>5063</v>
      </c>
      <c r="AR14" s="317">
        <v>19.600000000000001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8" t="s">
        <v>521</v>
      </c>
      <c r="AL15" s="1179"/>
      <c r="AM15" s="1179"/>
      <c r="AN15" s="1180"/>
      <c r="AO15" s="315" t="s">
        <v>518</v>
      </c>
      <c r="AP15" s="315" t="s">
        <v>518</v>
      </c>
      <c r="AQ15" s="316">
        <v>3168</v>
      </c>
      <c r="AR15" s="317" t="s">
        <v>518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1" t="s">
        <v>522</v>
      </c>
      <c r="AL16" s="1182"/>
      <c r="AM16" s="1182"/>
      <c r="AN16" s="1183"/>
      <c r="AO16" s="315">
        <v>-70947</v>
      </c>
      <c r="AP16" s="315">
        <v>-8920</v>
      </c>
      <c r="AQ16" s="316">
        <v>-11723</v>
      </c>
      <c r="AR16" s="317">
        <v>-23.9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1" t="s">
        <v>189</v>
      </c>
      <c r="AL17" s="1182"/>
      <c r="AM17" s="1182"/>
      <c r="AN17" s="1183"/>
      <c r="AO17" s="315">
        <v>1174052</v>
      </c>
      <c r="AP17" s="315">
        <v>147605</v>
      </c>
      <c r="AQ17" s="316">
        <v>146494</v>
      </c>
      <c r="AR17" s="317">
        <v>0.8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3" t="s">
        <v>527</v>
      </c>
      <c r="AL21" s="1174"/>
      <c r="AM21" s="1174"/>
      <c r="AN21" s="1175"/>
      <c r="AO21" s="327">
        <v>14.33</v>
      </c>
      <c r="AP21" s="328">
        <v>13.76</v>
      </c>
      <c r="AQ21" s="329">
        <v>0.56999999999999995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3" t="s">
        <v>528</v>
      </c>
      <c r="AL22" s="1174"/>
      <c r="AM22" s="1174"/>
      <c r="AN22" s="1175"/>
      <c r="AO22" s="332">
        <v>97</v>
      </c>
      <c r="AP22" s="333">
        <v>94.9</v>
      </c>
      <c r="AQ22" s="334">
        <v>2.1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6"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7"/>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9" t="s">
        <v>532</v>
      </c>
      <c r="AL32" s="1190"/>
      <c r="AM32" s="1190"/>
      <c r="AN32" s="1191"/>
      <c r="AO32" s="342">
        <v>541362</v>
      </c>
      <c r="AP32" s="342">
        <v>68062</v>
      </c>
      <c r="AQ32" s="343">
        <v>73591</v>
      </c>
      <c r="AR32" s="344">
        <v>-7.5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9" t="s">
        <v>533</v>
      </c>
      <c r="AL33" s="1190"/>
      <c r="AM33" s="1190"/>
      <c r="AN33" s="1191"/>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9" t="s">
        <v>534</v>
      </c>
      <c r="AL34" s="1190"/>
      <c r="AM34" s="1190"/>
      <c r="AN34" s="1191"/>
      <c r="AO34" s="342" t="s">
        <v>518</v>
      </c>
      <c r="AP34" s="342" t="s">
        <v>518</v>
      </c>
      <c r="AQ34" s="343">
        <v>1</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9" t="s">
        <v>535</v>
      </c>
      <c r="AL35" s="1190"/>
      <c r="AM35" s="1190"/>
      <c r="AN35" s="1191"/>
      <c r="AO35" s="342">
        <v>35</v>
      </c>
      <c r="AP35" s="342">
        <v>4</v>
      </c>
      <c r="AQ35" s="343">
        <v>19214</v>
      </c>
      <c r="AR35" s="344">
        <v>-100</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9" t="s">
        <v>536</v>
      </c>
      <c r="AL36" s="1190"/>
      <c r="AM36" s="1190"/>
      <c r="AN36" s="1191"/>
      <c r="AO36" s="342">
        <v>72760</v>
      </c>
      <c r="AP36" s="342">
        <v>9148</v>
      </c>
      <c r="AQ36" s="343">
        <v>5293</v>
      </c>
      <c r="AR36" s="344">
        <v>72.8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9" t="s">
        <v>537</v>
      </c>
      <c r="AL37" s="1190"/>
      <c r="AM37" s="1190"/>
      <c r="AN37" s="1191"/>
      <c r="AO37" s="342" t="s">
        <v>518</v>
      </c>
      <c r="AP37" s="342" t="s">
        <v>518</v>
      </c>
      <c r="AQ37" s="343">
        <v>1256</v>
      </c>
      <c r="AR37" s="344" t="s">
        <v>518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2" t="s">
        <v>538</v>
      </c>
      <c r="AL38" s="1193"/>
      <c r="AM38" s="1193"/>
      <c r="AN38" s="1194"/>
      <c r="AO38" s="345" t="s">
        <v>518</v>
      </c>
      <c r="AP38" s="345" t="s">
        <v>518</v>
      </c>
      <c r="AQ38" s="346">
        <v>9</v>
      </c>
      <c r="AR38" s="334" t="s">
        <v>518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2" t="s">
        <v>539</v>
      </c>
      <c r="AL39" s="1193"/>
      <c r="AM39" s="1193"/>
      <c r="AN39" s="1194"/>
      <c r="AO39" s="342" t="s">
        <v>518</v>
      </c>
      <c r="AP39" s="342" t="s">
        <v>518</v>
      </c>
      <c r="AQ39" s="343">
        <v>-3572</v>
      </c>
      <c r="AR39" s="344" t="s">
        <v>518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9" t="s">
        <v>540</v>
      </c>
      <c r="AL40" s="1190"/>
      <c r="AM40" s="1190"/>
      <c r="AN40" s="1191"/>
      <c r="AO40" s="342">
        <v>-531087</v>
      </c>
      <c r="AP40" s="342">
        <v>-66770</v>
      </c>
      <c r="AQ40" s="343">
        <v>-65248</v>
      </c>
      <c r="AR40" s="344">
        <v>2.2999999999999998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5" t="s">
        <v>301</v>
      </c>
      <c r="AL41" s="1196"/>
      <c r="AM41" s="1196"/>
      <c r="AN41" s="1197"/>
      <c r="AO41" s="342">
        <v>83070</v>
      </c>
      <c r="AP41" s="342">
        <v>10444</v>
      </c>
      <c r="AQ41" s="343">
        <v>30545</v>
      </c>
      <c r="AR41" s="344">
        <v>-65.8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4" t="s">
        <v>509</v>
      </c>
      <c r="AN49" s="1186" t="s">
        <v>544</v>
      </c>
      <c r="AO49" s="1187"/>
      <c r="AP49" s="1187"/>
      <c r="AQ49" s="1187"/>
      <c r="AR49" s="118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5"/>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991360</v>
      </c>
      <c r="AN51" s="364">
        <v>111389</v>
      </c>
      <c r="AO51" s="365">
        <v>50.6</v>
      </c>
      <c r="AP51" s="366">
        <v>119685</v>
      </c>
      <c r="AQ51" s="367">
        <v>0</v>
      </c>
      <c r="AR51" s="368">
        <v>50.6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399780</v>
      </c>
      <c r="AN52" s="372">
        <v>44919</v>
      </c>
      <c r="AO52" s="373">
        <v>39</v>
      </c>
      <c r="AP52" s="374">
        <v>68464</v>
      </c>
      <c r="AQ52" s="375">
        <v>18.399999999999999</v>
      </c>
      <c r="AR52" s="376">
        <v>20.6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979054</v>
      </c>
      <c r="AN53" s="364">
        <v>113303</v>
      </c>
      <c r="AO53" s="365">
        <v>1.7</v>
      </c>
      <c r="AP53" s="366">
        <v>109920</v>
      </c>
      <c r="AQ53" s="367">
        <v>-8.1999999999999993</v>
      </c>
      <c r="AR53" s="368">
        <v>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489407</v>
      </c>
      <c r="AN54" s="372">
        <v>56638</v>
      </c>
      <c r="AO54" s="373">
        <v>26.1</v>
      </c>
      <c r="AP54" s="374">
        <v>62739</v>
      </c>
      <c r="AQ54" s="375">
        <v>-8.4</v>
      </c>
      <c r="AR54" s="376">
        <v>34.5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1135820</v>
      </c>
      <c r="AN55" s="364">
        <v>134960</v>
      </c>
      <c r="AO55" s="365">
        <v>19.100000000000001</v>
      </c>
      <c r="AP55" s="366">
        <v>119882</v>
      </c>
      <c r="AQ55" s="367">
        <v>9.1</v>
      </c>
      <c r="AR55" s="368">
        <v>10</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941691</v>
      </c>
      <c r="AN56" s="372">
        <v>111893</v>
      </c>
      <c r="AO56" s="373">
        <v>97.6</v>
      </c>
      <c r="AP56" s="374">
        <v>66481</v>
      </c>
      <c r="AQ56" s="375">
        <v>6</v>
      </c>
      <c r="AR56" s="376">
        <v>91.6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503770</v>
      </c>
      <c r="AN57" s="364">
        <v>61737</v>
      </c>
      <c r="AO57" s="365">
        <v>-54.3</v>
      </c>
      <c r="AP57" s="366">
        <v>116162</v>
      </c>
      <c r="AQ57" s="367">
        <v>-3.1</v>
      </c>
      <c r="AR57" s="368">
        <v>-51.2</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229975</v>
      </c>
      <c r="AN58" s="372">
        <v>28183</v>
      </c>
      <c r="AO58" s="373">
        <v>-74.8</v>
      </c>
      <c r="AP58" s="374">
        <v>61562</v>
      </c>
      <c r="AQ58" s="375">
        <v>-7.4</v>
      </c>
      <c r="AR58" s="376">
        <v>-67.400000000000006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614761</v>
      </c>
      <c r="AN59" s="364">
        <v>77290</v>
      </c>
      <c r="AO59" s="365">
        <v>25.2</v>
      </c>
      <c r="AP59" s="366">
        <v>121449</v>
      </c>
      <c r="AQ59" s="367">
        <v>4.5999999999999996</v>
      </c>
      <c r="AR59" s="368">
        <v>20.6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327986</v>
      </c>
      <c r="AN60" s="372">
        <v>41235</v>
      </c>
      <c r="AO60" s="373">
        <v>46.3</v>
      </c>
      <c r="AP60" s="374">
        <v>62922</v>
      </c>
      <c r="AQ60" s="375">
        <v>2.2000000000000002</v>
      </c>
      <c r="AR60" s="376">
        <v>44.1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844953</v>
      </c>
      <c r="AN61" s="379">
        <v>99736</v>
      </c>
      <c r="AO61" s="380">
        <v>8.5</v>
      </c>
      <c r="AP61" s="381">
        <v>117420</v>
      </c>
      <c r="AQ61" s="382">
        <v>0.5</v>
      </c>
      <c r="AR61" s="368">
        <v>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477768</v>
      </c>
      <c r="AN62" s="372">
        <v>56574</v>
      </c>
      <c r="AO62" s="373">
        <v>26.8</v>
      </c>
      <c r="AP62" s="374">
        <v>64434</v>
      </c>
      <c r="AQ62" s="375">
        <v>2.2000000000000002</v>
      </c>
      <c r="AR62" s="376">
        <v>24.6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f5pCjrIJ3eqNnzwcOq+leq3TX+Pb3geTS9igEfpGJrM2+xJSvKpBJ2aBsP3LtlXeRMJ0b8GI0hrZSULmvbSBpw==" saltValue="vYzRwxWC6lNIrURQYwH2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2" zoomScaleNormal="82"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AET/xcfq8RHMpNy9OJx8rV8p/uKN7y9D/KWQri2E8bN2L2ispMV/rliLcBbk5vf0wlutGf1JpIRsAw0vu9BtA==" saltValue="kPM3O2msQI+ALufs1tvz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SaugRLux+AQnUuRTGR8XcI8ettnMmiCAIM3D2zH710WFbidEoVHR9tZlc1dhciYR5lAqc/RwCrdJqaMmh7yug==" saltValue="97swwW8Xd7WmrPpI71P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98" t="s">
        <v>3</v>
      </c>
      <c r="D47" s="1198"/>
      <c r="E47" s="1199"/>
      <c r="F47" s="11">
        <v>58.77</v>
      </c>
      <c r="G47" s="12">
        <v>67.09</v>
      </c>
      <c r="H47" s="12">
        <v>74.62</v>
      </c>
      <c r="I47" s="12">
        <v>82.64</v>
      </c>
      <c r="J47" s="13">
        <v>85.91</v>
      </c>
    </row>
    <row r="48" spans="2:10" ht="57.75" customHeight="1">
      <c r="B48" s="14"/>
      <c r="C48" s="1200" t="s">
        <v>4</v>
      </c>
      <c r="D48" s="1200"/>
      <c r="E48" s="1201"/>
      <c r="F48" s="15">
        <v>7.31</v>
      </c>
      <c r="G48" s="16">
        <v>7.95</v>
      </c>
      <c r="H48" s="16">
        <v>8.14</v>
      </c>
      <c r="I48" s="16">
        <v>8.7200000000000006</v>
      </c>
      <c r="J48" s="17">
        <v>5.66</v>
      </c>
    </row>
    <row r="49" spans="2:10" ht="57.75" customHeight="1" thickBot="1">
      <c r="B49" s="18"/>
      <c r="C49" s="1202" t="s">
        <v>5</v>
      </c>
      <c r="D49" s="1202"/>
      <c r="E49" s="1203"/>
      <c r="F49" s="19">
        <v>2.46</v>
      </c>
      <c r="G49" s="20">
        <v>20.88</v>
      </c>
      <c r="H49" s="20">
        <v>7.34</v>
      </c>
      <c r="I49" s="20">
        <v>6.14</v>
      </c>
      <c r="J49" s="21" t="s">
        <v>565</v>
      </c>
    </row>
    <row r="50" spans="2:10" ht="13.5" customHeight="1"/>
    <row r="51" spans="2:10" ht="13.5" hidden="1" customHeight="1"/>
    <row r="52" spans="2:10" ht="13.5" hidden="1" customHeight="1"/>
    <row r="53" spans="2:10" ht="13.5" hidden="1" customHeight="1"/>
  </sheetData>
  <sheetProtection algorithmName="SHA-512" hashValue="Z7zDSgxDbI1vBbqwNdzy9WibjvglLcJJJIVvZiDllgwtYILwBi3KT1oay6RuZ4S0fnYEJQIk7oBfQoovbVtJ1g==" saltValue="XtoCcMmUAa4GfV8ML0bE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2020-03-03T01:23:02Z</cp:lastPrinted>
  <dcterms:created xsi:type="dcterms:W3CDTF">2020-02-10T04:16:01Z</dcterms:created>
  <dcterms:modified xsi:type="dcterms:W3CDTF">2020-03-05T23:21:47Z</dcterms:modified>
  <cp:category/>
</cp:coreProperties>
</file>